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40" yWindow="420" windowWidth="17712" windowHeight="12612" activeTab="0"/>
  </bookViews>
  <sheets>
    <sheet name="Section 1.4.1A" sheetId="1" r:id="rId1"/>
    <sheet name="Section 1.4.1B to 1.4.7" sheetId="2" r:id="rId2"/>
  </sheets>
  <externalReferences>
    <externalReference r:id="rId5"/>
  </externalReferences>
  <definedNames>
    <definedName name="EndUseList">'[1]Section 1.7'!$K$6:$K$12</definedName>
    <definedName name="EnergyTypelist">'[1]Section 1.5'!$B$5:$B$11</definedName>
    <definedName name="EnergyUnitsList">'[1]Section 1.5'!$K$5:$K$9</definedName>
    <definedName name="LeaseList">'[1]Section 1.2'!$K$6:$K$8</definedName>
    <definedName name="LeasetypeList">'[1]Section 1.2'!$L$6:$L$9</definedName>
    <definedName name="Radiolist1.7">'[1]Section 1.8'!$L$3:$L$5</definedName>
    <definedName name="Radiolist1.7owner">'[1]Section 1.8'!$M$6:$M$7</definedName>
    <definedName name="Radiolist1.8">'[1]Section 1.7'!$I$4:$I$5</definedName>
    <definedName name="RenEnenSource">'[1]Section 1.8'!$N$6:$N$7</definedName>
  </definedNames>
  <calcPr fullCalcOnLoad="1"/>
</workbook>
</file>

<file path=xl/sharedStrings.xml><?xml version="1.0" encoding="utf-8"?>
<sst xmlns="http://schemas.openxmlformats.org/spreadsheetml/2006/main" count="512" uniqueCount="326">
  <si>
    <t>Section 1.4 - Comparison of Baseline Design Versus Proposed Design</t>
  </si>
  <si>
    <t>1.4.1A -ASHRAE 90.1 Section 5: Building Envelope (Construction Assemblies)</t>
  </si>
  <si>
    <t>Model Input Parameter / Energy Efficiency
Measure</t>
  </si>
  <si>
    <t xml:space="preserve">Baseline Case </t>
  </si>
  <si>
    <t>Proposed Case</t>
  </si>
  <si>
    <t xml:space="preserve">Description </t>
  </si>
  <si>
    <t>Assembly U-factor/ C-factor/ F-factor</t>
  </si>
  <si>
    <t>Roofs</t>
  </si>
  <si>
    <t>Roof SRI</t>
  </si>
  <si>
    <t>Walls - Above Grade</t>
  </si>
  <si>
    <t xml:space="preserve">Walls - Below Grade </t>
  </si>
  <si>
    <t xml:space="preserve">Semiheated Exterior Envelope </t>
  </si>
  <si>
    <t xml:space="preserve">Floors </t>
  </si>
  <si>
    <t xml:space="preserve">Slab-On-Grade Floors </t>
  </si>
  <si>
    <t xml:space="preserve">Opaque doors </t>
  </si>
  <si>
    <t xml:space="preserve">Shading Devices </t>
  </si>
  <si>
    <t xml:space="preserve">Skylight Fenestration Area (percent of roof area) </t>
  </si>
  <si>
    <t xml:space="preserve">Other </t>
  </si>
  <si>
    <t>Include units for all relevant inputs</t>
  </si>
  <si>
    <t>Model Input Parameter / Energy Efficiency Measure</t>
  </si>
  <si>
    <t>Baseline Case</t>
  </si>
  <si>
    <t xml:space="preserve">Vertical fenestration Area (% of Wall area) </t>
  </si>
  <si>
    <t>Skylight U-factor</t>
  </si>
  <si>
    <t>Skylight SHGC</t>
  </si>
  <si>
    <t>Building Self-Shading Description</t>
  </si>
  <si>
    <t xml:space="preserve">contributing towards this variation (e.g. fenestration percentage by orientation, building form, etc.) </t>
  </si>
  <si>
    <t>Semi-conditioned Space HVAC Type</t>
  </si>
  <si>
    <t>Semi-conditioned Area (Gross SF)</t>
  </si>
  <si>
    <t>Semi-conditioned Heating Capacity (Btuh)</t>
  </si>
  <si>
    <t>Total Cooling Capacity</t>
  </si>
  <si>
    <t>Total Heating Capacity</t>
  </si>
  <si>
    <t>Fan System Operation</t>
  </si>
  <si>
    <t>Economizer High-Limit Shutoff</t>
  </si>
  <si>
    <t>Total Supply Fan Power</t>
  </si>
  <si>
    <t>Total Return / Relief Fan Power</t>
  </si>
  <si>
    <t>Total Exhaust Fan Power (tied to AHUs)</t>
  </si>
  <si>
    <t>Zone Terminal Boxes Fan Power</t>
  </si>
  <si>
    <t>Supply Air Temperature Reset Parameters</t>
  </si>
  <si>
    <t xml:space="preserve">Thermal Energy Storage </t>
  </si>
  <si>
    <t>The Project Has District Heating (Y/N)</t>
  </si>
  <si>
    <t>The Project Has District Cooling (Y/N)</t>
  </si>
  <si>
    <t>Number of Chillers</t>
  </si>
  <si>
    <t>Chiller Capacity (Per Chiller)</t>
  </si>
  <si>
    <t>Chilled Water Loop Supply Temperature</t>
  </si>
  <si>
    <t>Chilled Water (CHW) Loop Delta-T</t>
  </si>
  <si>
    <t>CHW Loop Temp Reset Parameters</t>
  </si>
  <si>
    <t>Number of Primary CHW Pumps</t>
  </si>
  <si>
    <t>Primary CHW Pump Power</t>
  </si>
  <si>
    <t>Primary CHW Pump Flow</t>
  </si>
  <si>
    <t>Primary CHW Pump Speed Control</t>
  </si>
  <si>
    <t>Secondary CHW Pump Power</t>
  </si>
  <si>
    <t>Secondary CHW Pump Flow</t>
  </si>
  <si>
    <t>Secondary CHW Pump Speed Control</t>
  </si>
  <si>
    <t>Number of Cooling Towers / Fluid Coolers</t>
  </si>
  <si>
    <t>Cooling Tower Fan Power</t>
  </si>
  <si>
    <t>Cooling Tower Fan Control</t>
  </si>
  <si>
    <t>Condenser Water Leaving Temperature</t>
  </si>
  <si>
    <t>Condenser Water (CW) Loop Delta-T</t>
  </si>
  <si>
    <t>CW Loop Temp Reset Parameters</t>
  </si>
  <si>
    <t>Number of CW Pumps</t>
  </si>
  <si>
    <t>CW Pump Power</t>
  </si>
  <si>
    <t>CW Pump Flow</t>
  </si>
  <si>
    <t>CW Pump Speed Control</t>
  </si>
  <si>
    <t>Number of Boilers</t>
  </si>
  <si>
    <t>Boiler Part-Load Controls</t>
  </si>
  <si>
    <t>Boiler Capacity (Per Boiler)</t>
  </si>
  <si>
    <t>Boiler Water Loop Supply Temperature</t>
  </si>
  <si>
    <t>Hot Water or Steam (HHW) Loop Delta-T</t>
  </si>
  <si>
    <t>HHW Loop Temp Reset Parameters</t>
  </si>
  <si>
    <t>Number of Primary HHW Pumps</t>
  </si>
  <si>
    <t>Primary HHW Pump Power</t>
  </si>
  <si>
    <t>Primary HHW Pump Flow</t>
  </si>
  <si>
    <t>Primary HHW Pump Speed Control</t>
  </si>
  <si>
    <t>Secondary HHW Pump Power</t>
  </si>
  <si>
    <t>Secondary HHW Pump Flow</t>
  </si>
  <si>
    <t>Secondary HHW Pump Speed Control</t>
  </si>
  <si>
    <t>Thermal Energy Storage Control Sequence</t>
  </si>
  <si>
    <t>Thermal Energy Storage Charge Temp</t>
  </si>
  <si>
    <t>Water-side Economizer</t>
  </si>
  <si>
    <t>Water-side Energy Recovery</t>
  </si>
  <si>
    <t xml:space="preserve">SHW Equipment Type </t>
  </si>
  <si>
    <t xml:space="preserve">SHW Storage Tank Capacity </t>
  </si>
  <si>
    <t xml:space="preserve">Temperature Controls </t>
  </si>
  <si>
    <t>SHW Energy Recovery</t>
  </si>
  <si>
    <t>Gross Lighted Floor Area</t>
  </si>
  <si>
    <t>Automatic Exterior Lighting Control</t>
  </si>
  <si>
    <t>Total Exterior Lighting Power</t>
  </si>
  <si>
    <t>Tradable Surface Exterior Lighting Power</t>
  </si>
  <si>
    <t xml:space="preserve">   was used, indicate the Building Area Function (e.g. Office).  If the Building includes a parking garage</t>
  </si>
  <si>
    <t xml:space="preserve">   or Tenant Spaces that differ from the main Building Area Function, indicate these separately.</t>
  </si>
  <si>
    <t xml:space="preserve">  (total additional lighting power modeled should be identical in the Baseline and Proposed case)</t>
  </si>
  <si>
    <t xml:space="preserve">   in the simulation program.</t>
  </si>
  <si>
    <t xml:space="preserve">Receptacle equipment </t>
  </si>
  <si>
    <t xml:space="preserve">Escalators and Elevators </t>
  </si>
  <si>
    <t xml:space="preserve">Process loads </t>
  </si>
  <si>
    <t xml:space="preserve">  Alternatively, upload the lighting compliance documentation in Section 1.1B, and reference it in this table.</t>
  </si>
  <si>
    <t>Skylight Description</t>
  </si>
  <si>
    <t xml:space="preserve">HVAC Air-side Economizer Cycle  </t>
  </si>
  <si>
    <t>Design Airflow Rates (Conditioned Space)</t>
  </si>
  <si>
    <r>
      <t>Building Orientation &amp; Shape</t>
    </r>
    <r>
      <rPr>
        <vertAlign val="superscript"/>
        <sz val="10"/>
        <rFont val="Arial"/>
        <family val="2"/>
      </rPr>
      <t>1</t>
    </r>
  </si>
  <si>
    <r>
      <t>Primary HVAC Type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</si>
  <si>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Other HVAC Type</t>
    </r>
    <r>
      <rPr>
        <vertAlign val="superscript"/>
        <sz val="10"/>
        <rFont val="Arial"/>
        <family val="2"/>
      </rPr>
      <t xml:space="preserve">2 </t>
    </r>
  </si>
  <si>
    <r>
      <t>Unitary Cooling Capacity Ranges</t>
    </r>
    <r>
      <rPr>
        <vertAlign val="superscript"/>
        <sz val="10"/>
        <rFont val="Arial"/>
        <family val="2"/>
      </rPr>
      <t>3</t>
    </r>
  </si>
  <si>
    <r>
      <t>Unitary Cooling Efficiency</t>
    </r>
    <r>
      <rPr>
        <vertAlign val="superscript"/>
        <sz val="10"/>
        <rFont val="Arial"/>
        <family val="2"/>
      </rPr>
      <t xml:space="preserve">4 </t>
    </r>
  </si>
  <si>
    <r>
      <t>Unitary Heating Capacity Ranges</t>
    </r>
    <r>
      <rPr>
        <vertAlign val="superscript"/>
        <sz val="10"/>
        <rFont val="Arial"/>
        <family val="2"/>
      </rPr>
      <t>5</t>
    </r>
  </si>
  <si>
    <r>
      <t>Unitary Heating Efficiency</t>
    </r>
    <r>
      <rPr>
        <vertAlign val="superscript"/>
        <sz val="10"/>
        <rFont val="Arial"/>
        <family val="2"/>
      </rPr>
      <t>6</t>
    </r>
  </si>
  <si>
    <r>
      <t>Outdoor Air Design Min Ventilation</t>
    </r>
    <r>
      <rPr>
        <vertAlign val="superscript"/>
        <sz val="10"/>
        <rFont val="Arial"/>
        <family val="2"/>
      </rPr>
      <t>7</t>
    </r>
  </si>
  <si>
    <r>
      <t>Total System Fan Power (Conditioned)</t>
    </r>
    <r>
      <rPr>
        <vertAlign val="superscript"/>
        <sz val="10"/>
        <rFont val="Arial"/>
        <family val="2"/>
      </rPr>
      <t>8</t>
    </r>
  </si>
  <si>
    <r>
      <t>6.5.3.1.1B Pressure Drop Adjusmtents</t>
    </r>
    <r>
      <rPr>
        <vertAlign val="superscript"/>
        <sz val="10"/>
        <rFont val="Arial"/>
        <family val="2"/>
      </rPr>
      <t>9</t>
    </r>
  </si>
  <si>
    <r>
      <t>Unconditioned Total Fan Power</t>
    </r>
    <r>
      <rPr>
        <vertAlign val="superscript"/>
        <sz val="10"/>
        <rFont val="Arial"/>
        <family val="2"/>
      </rPr>
      <t>10</t>
    </r>
  </si>
  <si>
    <r>
      <t>Unconditioned Total Fan Flow</t>
    </r>
    <r>
      <rPr>
        <vertAlign val="superscript"/>
        <sz val="10"/>
        <rFont val="Arial"/>
        <family val="2"/>
      </rPr>
      <t>10</t>
    </r>
  </si>
  <si>
    <r>
      <t>Semi-conditioned Total Fan Power</t>
    </r>
    <r>
      <rPr>
        <vertAlign val="superscript"/>
        <sz val="10"/>
        <rFont val="Arial"/>
        <family val="2"/>
      </rPr>
      <t>10</t>
    </r>
  </si>
  <si>
    <r>
      <t>Semi-conditioned Total Fan Flow</t>
    </r>
    <r>
      <rPr>
        <vertAlign val="superscript"/>
        <sz val="10"/>
        <rFont val="Arial"/>
        <family val="2"/>
      </rPr>
      <t>10</t>
    </r>
  </si>
  <si>
    <r>
      <t>Exhaust Air Energy Recovery</t>
    </r>
    <r>
      <rPr>
        <vertAlign val="superscript"/>
        <sz val="10"/>
        <rFont val="Arial"/>
        <family val="2"/>
      </rPr>
      <t>11</t>
    </r>
  </si>
  <si>
    <r>
      <t>Demand Control Ventilation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</t>
    </r>
  </si>
  <si>
    <r>
      <t>Non-Tradable Surface Exterior Lighting Power</t>
    </r>
    <r>
      <rPr>
        <vertAlign val="superscript"/>
        <sz val="10"/>
        <color indexed="17"/>
        <rFont val="Arial"/>
        <family val="2"/>
      </rPr>
      <t>7</t>
    </r>
  </si>
  <si>
    <t>1.4.1B - ASHRAE 90.1 Section 5: Fenestration and Shading</t>
  </si>
  <si>
    <t>1.4.2 - ASHRAE 90.1 Section 6: HVAC (Air-Side)</t>
  </si>
  <si>
    <r>
      <rPr>
        <vertAlign val="superscript"/>
        <sz val="10"/>
        <color indexed="23"/>
        <rFont val="Arial"/>
        <family val="2"/>
      </rPr>
      <t>1</t>
    </r>
    <r>
      <rPr>
        <sz val="10"/>
        <color indexed="23"/>
        <rFont val="Arial"/>
        <family val="2"/>
      </rPr>
      <t xml:space="preserve"> If energy cost by Baseline Rotation (0, 90, 180, 270) varies by more than 5%, describe the factors</t>
    </r>
  </si>
  <si>
    <r>
      <rPr>
        <vertAlign val="superscript"/>
        <sz val="10"/>
        <color indexed="23"/>
        <rFont val="Arial"/>
        <family val="2"/>
      </rPr>
      <t>1</t>
    </r>
    <r>
      <rPr>
        <sz val="10"/>
        <color indexed="23"/>
        <rFont val="Arial"/>
        <family val="2"/>
      </rPr>
      <t xml:space="preserve"> Indicate the ASHRAE Baseline HVAC System Type Number From Table G3.1.1B (#1 - #8)</t>
    </r>
  </si>
  <si>
    <r>
      <rPr>
        <vertAlign val="superscript"/>
        <sz val="10"/>
        <color indexed="23"/>
        <rFont val="Arial"/>
        <family val="2"/>
      </rPr>
      <t>3</t>
    </r>
    <r>
      <rPr>
        <sz val="10"/>
        <color indexed="23"/>
        <rFont val="Arial"/>
        <family val="2"/>
      </rPr>
      <t xml:space="preserve"> Unitary cooling capacity ranges should match tables 6.8.1A, 6.8.1B, or 6.8.1D</t>
    </r>
  </si>
  <si>
    <r>
      <rPr>
        <vertAlign val="superscript"/>
        <sz val="10"/>
        <color indexed="23"/>
        <rFont val="Arial"/>
        <family val="2"/>
      </rPr>
      <t>5</t>
    </r>
    <r>
      <rPr>
        <sz val="10"/>
        <color indexed="23"/>
        <rFont val="Arial"/>
        <family val="2"/>
      </rPr>
      <t xml:space="preserve"> Unitary heating capacity ranges should match tables 6.8.1B, 6.8.1D, or 6.8.1E</t>
    </r>
  </si>
  <si>
    <r>
      <rPr>
        <vertAlign val="superscript"/>
        <sz val="10"/>
        <color indexed="23"/>
        <rFont val="Arial"/>
        <family val="2"/>
      </rPr>
      <t>7</t>
    </r>
    <r>
      <rPr>
        <sz val="10"/>
        <color indexed="23"/>
        <rFont val="Arial"/>
        <family val="2"/>
      </rPr>
      <t xml:space="preserve"> Indicate Total System Fan Power including supply, return, exhaust and relief fan power</t>
    </r>
  </si>
  <si>
    <r>
      <rPr>
        <vertAlign val="superscript"/>
        <sz val="10"/>
        <color indexed="23"/>
        <rFont val="Arial"/>
        <family val="2"/>
      </rPr>
      <t>8</t>
    </r>
    <r>
      <rPr>
        <sz val="10"/>
        <color indexed="23"/>
        <rFont val="Arial"/>
        <family val="2"/>
      </rPr>
      <t xml:space="preserve"> Indicate all pressure drop adjustments including devices for which credit is taken and the related adjustment.</t>
    </r>
  </si>
  <si>
    <r>
      <t>Chiller Part-Load Controls</t>
    </r>
    <r>
      <rPr>
        <vertAlign val="superscript"/>
        <sz val="10"/>
        <rFont val="Arial"/>
        <family val="2"/>
      </rPr>
      <t>1</t>
    </r>
  </si>
  <si>
    <r>
      <t>Chiller Efficiency</t>
    </r>
    <r>
      <rPr>
        <vertAlign val="superscript"/>
        <sz val="10"/>
        <rFont val="Arial"/>
        <family val="2"/>
      </rPr>
      <t>2</t>
    </r>
  </si>
  <si>
    <r>
      <t>CHW Loop Configuration</t>
    </r>
    <r>
      <rPr>
        <vertAlign val="superscript"/>
        <sz val="10"/>
        <rFont val="Arial"/>
        <family val="2"/>
      </rPr>
      <t>3</t>
    </r>
  </si>
  <si>
    <r>
      <t>CW Loop Configuration</t>
    </r>
    <r>
      <rPr>
        <vertAlign val="superscript"/>
        <sz val="10"/>
        <rFont val="Arial"/>
        <family val="2"/>
      </rPr>
      <t>3</t>
    </r>
  </si>
  <si>
    <r>
      <t>Boiler Efficiency</t>
    </r>
    <r>
      <rPr>
        <vertAlign val="superscript"/>
        <sz val="10"/>
        <rFont val="Arial"/>
        <family val="2"/>
      </rPr>
      <t>2</t>
    </r>
  </si>
  <si>
    <r>
      <t>HHW Loop Configuration</t>
    </r>
    <r>
      <rPr>
        <vertAlign val="superscript"/>
        <sz val="10"/>
        <rFont val="Arial"/>
        <family val="2"/>
      </rPr>
      <t>3</t>
    </r>
  </si>
  <si>
    <t>Thermal Energy Storage Capacity</t>
  </si>
  <si>
    <r>
      <t>Thermal Energy Storage Chiller Efficiency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</si>
  <si>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color indexed="23"/>
        <rFont val="Arial"/>
        <family val="2"/>
      </rPr>
      <t>1</t>
    </r>
    <r>
      <rPr>
        <sz val="10"/>
        <color indexed="23"/>
        <rFont val="Arial"/>
        <family val="2"/>
      </rPr>
      <t xml:space="preserve"> Example - variable speed drive, dual compressors, etc.</t>
    </r>
  </si>
  <si>
    <r>
      <rPr>
        <vertAlign val="super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Units of efficiency must match the units listed for the relevant equipment type in Tables 6.8.1F through 6.8.1J</t>
    </r>
  </si>
  <si>
    <r>
      <rPr>
        <vertAlign val="superscript"/>
        <sz val="10"/>
        <color indexed="23"/>
        <rFont val="Arial"/>
        <family val="2"/>
      </rPr>
      <t>3</t>
    </r>
    <r>
      <rPr>
        <sz val="10"/>
        <color indexed="23"/>
        <rFont val="Arial"/>
        <family val="2"/>
      </rPr>
      <t xml:space="preserve"> Constant Primary / Variable Secondary, Variable Primary, etc.</t>
    </r>
  </si>
  <si>
    <r>
      <rPr>
        <vertAlign val="superscript"/>
        <sz val="10"/>
        <color indexed="23"/>
        <rFont val="Arial"/>
        <family val="2"/>
      </rPr>
      <t>4</t>
    </r>
    <r>
      <rPr>
        <sz val="10"/>
        <color indexed="23"/>
        <rFont val="Arial"/>
        <family val="2"/>
      </rPr>
      <t xml:space="preserve"> The full-load efficiency of the chillers while charging the thermal energy storage tanks</t>
    </r>
  </si>
  <si>
    <r>
      <t>SHW Heating Input Capacity</t>
    </r>
    <r>
      <rPr>
        <vertAlign val="superscript"/>
        <sz val="10"/>
        <rFont val="Arial"/>
        <family val="2"/>
      </rPr>
      <t>1</t>
    </r>
  </si>
  <si>
    <r>
      <t>Equipment Efficiency</t>
    </r>
    <r>
      <rPr>
        <vertAlign val="superscript"/>
        <sz val="10"/>
        <rFont val="Arial"/>
        <family val="2"/>
      </rPr>
      <t>1</t>
    </r>
  </si>
  <si>
    <t>Automatic Lighting Shutoff Method</t>
  </si>
  <si>
    <r>
      <t>Interior Lighting Power Calc Method</t>
    </r>
    <r>
      <rPr>
        <vertAlign val="superscript"/>
        <sz val="10"/>
        <rFont val="Arial"/>
        <family val="2"/>
      </rPr>
      <t>1</t>
    </r>
  </si>
  <si>
    <r>
      <t>Interior LPD per space (Space-by-Space)</t>
    </r>
    <r>
      <rPr>
        <vertAlign val="superscript"/>
        <sz val="10"/>
        <rFont val="Arial"/>
        <family val="2"/>
      </rPr>
      <t>2</t>
    </r>
  </si>
  <si>
    <r>
      <t>Additional Lighting Power Allowance</t>
    </r>
    <r>
      <rPr>
        <vertAlign val="superscript"/>
        <sz val="10"/>
        <rFont val="Arial"/>
        <family val="2"/>
      </rPr>
      <t xml:space="preserve">3 </t>
    </r>
  </si>
  <si>
    <r>
      <t>Automatic Interior Space Shutoff Control in Required Spaces (Section 9.4.1.2)</t>
    </r>
    <r>
      <rPr>
        <vertAlign val="superscript"/>
        <sz val="10"/>
        <rFont val="Arial"/>
        <family val="2"/>
      </rPr>
      <t>4</t>
    </r>
  </si>
  <si>
    <r>
      <t xml:space="preserve">Interior Lighting Power Adjustments (Table G3.2) </t>
    </r>
    <r>
      <rPr>
        <vertAlign val="superscript"/>
        <sz val="10"/>
        <rFont val="Arial"/>
        <family val="2"/>
      </rPr>
      <t>5</t>
    </r>
  </si>
  <si>
    <r>
      <t>Daylight Dimming Controls</t>
    </r>
    <r>
      <rPr>
        <vertAlign val="superscript"/>
        <sz val="10"/>
        <rFont val="Arial"/>
        <family val="2"/>
      </rPr>
      <t>6</t>
    </r>
  </si>
  <si>
    <r>
      <rPr>
        <vertAlign val="superscript"/>
        <sz val="10"/>
        <color indexed="23"/>
        <rFont val="Arial"/>
        <family val="2"/>
      </rPr>
      <t>1</t>
    </r>
    <r>
      <rPr>
        <sz val="10"/>
        <color indexed="23"/>
        <rFont val="Arial"/>
        <family val="2"/>
      </rPr>
      <t xml:space="preserve"> Indicate whether Building Area Method or Space-by-Space Method was used. If Building Area Method</t>
    </r>
  </si>
  <si>
    <r>
      <rPr>
        <vertAlign val="super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If the Space-by-Space Method was used, indicate each space function, and the lighting power density per space function.</t>
    </r>
  </si>
  <si>
    <r>
      <rPr>
        <vertAlign val="superscript"/>
        <sz val="10"/>
        <color indexed="23"/>
        <rFont val="Arial"/>
        <family val="2"/>
      </rPr>
      <t>3</t>
    </r>
    <r>
      <rPr>
        <sz val="10"/>
        <color indexed="23"/>
        <rFont val="Arial"/>
        <family val="2"/>
      </rPr>
      <t xml:space="preserve"> Indicate the total additional lighting power modeled, and the exceptions applied that allow additional lighting</t>
    </r>
  </si>
  <si>
    <r>
      <rPr>
        <vertAlign val="superscript"/>
        <sz val="10"/>
        <color indexed="23"/>
        <rFont val="Arial"/>
        <family val="2"/>
      </rPr>
      <t>4</t>
    </r>
    <r>
      <rPr>
        <sz val="10"/>
        <color indexed="23"/>
        <rFont val="Arial"/>
        <family val="2"/>
      </rPr>
      <t xml:space="preserve"> No credit may be taken for spaces where automated controls are required</t>
    </r>
  </si>
  <si>
    <r>
      <rPr>
        <vertAlign val="superscript"/>
        <sz val="10"/>
        <color indexed="23"/>
        <rFont val="Arial"/>
        <family val="2"/>
      </rPr>
      <t>5</t>
    </r>
    <r>
      <rPr>
        <sz val="10"/>
        <color indexed="23"/>
        <rFont val="Arial"/>
        <family val="2"/>
      </rPr>
      <t xml:space="preserve"> Indicate the percentage credit taken, and the spaces for which the credit was applied.</t>
    </r>
  </si>
  <si>
    <r>
      <rPr>
        <vertAlign val="superscript"/>
        <sz val="10"/>
        <color indexed="23"/>
        <rFont val="Arial"/>
        <family val="2"/>
      </rPr>
      <t>6</t>
    </r>
    <r>
      <rPr>
        <sz val="10"/>
        <color indexed="23"/>
        <rFont val="Arial"/>
        <family val="2"/>
      </rPr>
      <t xml:space="preserve"> Indicate the spaces where automated daylighting controls are included, and verify these were modeled</t>
    </r>
  </si>
  <si>
    <r>
      <rPr>
        <vertAlign val="superscript"/>
        <sz val="10"/>
        <color indexed="23"/>
        <rFont val="Arial"/>
        <family val="2"/>
      </rPr>
      <t>7</t>
    </r>
    <r>
      <rPr>
        <sz val="10"/>
        <color indexed="23"/>
        <rFont val="Arial"/>
        <family val="2"/>
      </rPr>
      <t xml:space="preserve"> Values should be identical in the Baseline and Proposed Case</t>
    </r>
  </si>
  <si>
    <t>Insulation R-value</t>
  </si>
  <si>
    <t xml:space="preserve">Insulation R-value </t>
  </si>
  <si>
    <r>
      <rPr>
        <vertAlign val="superscript"/>
        <sz val="10"/>
        <color indexed="23"/>
        <rFont val="Arial"/>
        <family val="2"/>
      </rPr>
      <t>1</t>
    </r>
    <r>
      <rPr>
        <sz val="10"/>
        <color indexed="23"/>
        <rFont val="Arial"/>
        <family val="2"/>
      </rPr>
      <t xml:space="preserve"> Units must match the relevant SWH Equipment Type in Table 7.8 </t>
    </r>
  </si>
  <si>
    <t>1.4.6 - Miscellaneous</t>
  </si>
  <si>
    <t xml:space="preserve">1.4.5 - ASHRAE 90.1 Section 9: Lighting </t>
  </si>
  <si>
    <t xml:space="preserve">1.4.4 - ASHRAE 90.1 Section 7: Service Water Heating </t>
  </si>
  <si>
    <t xml:space="preserve">1.4.3 - ASHRAE 90.1 Appendix G: HVAC (Water-side) </t>
  </si>
  <si>
    <r>
      <rPr>
        <vertAlign val="super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Indicate  ASHRAE Baseline HVAC System Type Number From Table G3.1.1B (#1 - #8), and applicable exception to G3.1.1 that applies (indicate how the exception applies)</t>
    </r>
  </si>
  <si>
    <r>
      <rPr>
        <vertAlign val="superscript"/>
        <sz val="10"/>
        <color indexed="23"/>
        <rFont val="Arial"/>
        <family val="2"/>
      </rPr>
      <t>4</t>
    </r>
    <r>
      <rPr>
        <sz val="10"/>
        <color indexed="23"/>
        <rFont val="Arial"/>
        <family val="2"/>
      </rPr>
      <t xml:space="preserve"> Efficiency should be reported per capacity range, and should match the units used for each capacity range in tables 6.8.1A, 6.8.1B, or 6.8.1D</t>
    </r>
  </si>
  <si>
    <r>
      <rPr>
        <vertAlign val="superscript"/>
        <sz val="10"/>
        <color indexed="23"/>
        <rFont val="Arial"/>
        <family val="2"/>
      </rPr>
      <t>6</t>
    </r>
    <r>
      <rPr>
        <sz val="10"/>
        <color indexed="23"/>
        <rFont val="Arial"/>
        <family val="2"/>
      </rPr>
      <t xml:space="preserve"> Efficiency should be reported per capacity range, and should match the units used for each capacity range in tables 6.8.1B, 6.8.1D, or 6.8.1E</t>
    </r>
  </si>
  <si>
    <r>
      <rPr>
        <vertAlign val="superscript"/>
        <sz val="10"/>
        <color indexed="23"/>
        <rFont val="Arial"/>
        <family val="2"/>
      </rPr>
      <t>9</t>
    </r>
    <r>
      <rPr>
        <sz val="10"/>
        <color indexed="23"/>
        <rFont val="Arial"/>
        <family val="2"/>
      </rPr>
      <t xml:space="preserve"> Enter ventilation flow rate (not %).  Baseline &amp; Proposed ventilation rate must be equal unless Demand Control Ventilation is modeled for credit, in which case Baseline should reflect ASHRAE 62.1-2007 or local code minimum volumes.</t>
    </r>
  </si>
  <si>
    <r>
      <rPr>
        <vertAlign val="superscript"/>
        <sz val="10"/>
        <color indexed="23"/>
        <rFont val="Arial"/>
        <family val="2"/>
      </rPr>
      <t>10</t>
    </r>
    <r>
      <rPr>
        <sz val="10"/>
        <color indexed="23"/>
        <rFont val="Arial"/>
        <family val="2"/>
      </rPr>
      <t xml:space="preserve"> Fan flow &amp; power must be identical (except standard motor efficiencies from chapter 10 may be used in the Baseline). The exceptional calculation method may be used to show savings.</t>
    </r>
  </si>
  <si>
    <r>
      <rPr>
        <vertAlign val="superscript"/>
        <sz val="10"/>
        <color indexed="23"/>
        <rFont val="Arial"/>
        <family val="2"/>
      </rPr>
      <t>11</t>
    </r>
    <r>
      <rPr>
        <sz val="10"/>
        <color indexed="23"/>
        <rFont val="Arial"/>
        <family val="2"/>
      </rPr>
      <t xml:space="preserve"> Indicate energy recovery efficiency, percentage of building served by ERV, and ERV bypass Mechanism, and verify that outside air is modeled with zero flow in both cases during unoccupied periods.</t>
    </r>
  </si>
  <si>
    <r>
      <rPr>
        <vertAlign val="superscript"/>
        <sz val="10"/>
        <color indexed="23"/>
        <rFont val="Arial"/>
        <family val="2"/>
      </rPr>
      <t>12</t>
    </r>
    <r>
      <rPr>
        <sz val="10"/>
        <color indexed="23"/>
        <rFont val="Arial"/>
        <family val="2"/>
      </rPr>
      <t xml:space="preserve"> Indicate spaces with DCV, method of control used, and verify that outside air is modeled with zero flow in both cases during unoccupied periods.</t>
    </r>
  </si>
  <si>
    <t>Insulation Entirely above Deck U=0.048</t>
  </si>
  <si>
    <t>Reflect = 0.3 &amp; a=0.7</t>
  </si>
  <si>
    <t>R-30</t>
  </si>
  <si>
    <t>R-38</t>
  </si>
  <si>
    <t>none</t>
  </si>
  <si>
    <t>F-0.73</t>
  </si>
  <si>
    <t>F=0.73</t>
  </si>
  <si>
    <t>slab</t>
  </si>
  <si>
    <t>Vertical Glazing Description-Residential</t>
  </si>
  <si>
    <t>Vertical Glazing U-factor-Residential</t>
  </si>
  <si>
    <t>Vertical Glazing SHGC - North -Residential</t>
  </si>
  <si>
    <t>Vertical Glazing SHGC Non-North - Residential</t>
  </si>
  <si>
    <t>SHGC = 0.40 &amp; SC = 0.46</t>
  </si>
  <si>
    <t>Fenestration Visual Light Transmittance-Residential</t>
  </si>
  <si>
    <t>VT = 0.70</t>
  </si>
  <si>
    <t>less than 5% difference</t>
  </si>
  <si>
    <t>NA</t>
  </si>
  <si>
    <r>
      <t>Outdoor Air Design Min Ventilation dwelling units</t>
    </r>
    <r>
      <rPr>
        <vertAlign val="superscript"/>
        <sz val="10"/>
        <rFont val="Arial"/>
        <family val="2"/>
      </rPr>
      <t xml:space="preserve">7 - </t>
    </r>
  </si>
  <si>
    <t>na</t>
  </si>
  <si>
    <t>Building Area Method</t>
  </si>
  <si>
    <t>0 watts</t>
  </si>
  <si>
    <t>yes</t>
  </si>
  <si>
    <t>timeclock</t>
  </si>
  <si>
    <t>No Lighting Controls above code have been used</t>
  </si>
  <si>
    <t>Wood Frame 2x6-R21-with Face Brick</t>
  </si>
  <si>
    <t>R=21</t>
  </si>
  <si>
    <t>U=0.0590438</t>
  </si>
  <si>
    <t>2x12 Frame roof with R-38</t>
  </si>
  <si>
    <t>U=0.0281174</t>
  </si>
  <si>
    <t>Interior Lighting Power Density Dormitory</t>
  </si>
  <si>
    <t>Data Equipment</t>
  </si>
  <si>
    <t>Steam to Hot water Converter</t>
  </si>
  <si>
    <t>control valve set to 130</t>
  </si>
  <si>
    <t>4 pipe chilled beam with air cooled chiller and hot water provided by a steam to water converter.  Steam is from a campus steam boiler</t>
  </si>
  <si>
    <t>Yes</t>
  </si>
  <si>
    <t>No</t>
  </si>
  <si>
    <t>digital scroll</t>
  </si>
  <si>
    <t>primary &amp; secondary</t>
  </si>
  <si>
    <t>Constant</t>
  </si>
  <si>
    <t>1 hp</t>
  </si>
  <si>
    <t>VFD</t>
  </si>
  <si>
    <t>control valve on converter</t>
  </si>
  <si>
    <t>1 steam to water converter - Purchased Steam</t>
  </si>
  <si>
    <t>Purchased Steam</t>
  </si>
  <si>
    <t>Instantaneous</t>
  </si>
  <si>
    <t>R-20 ci</t>
  </si>
  <si>
    <t>Steel Frame U=0.064</t>
  </si>
  <si>
    <t>Steel Frame R=13 + R7.5 ci</t>
  </si>
  <si>
    <t>Steel Joist R-30 (90.1 min floor zone 4-7)</t>
  </si>
  <si>
    <t>U=0.038</t>
  </si>
  <si>
    <t xml:space="preserve"> 1.00 w/sq ft </t>
  </si>
  <si>
    <t>Purchased Campus Steam</t>
  </si>
  <si>
    <t>Hot Water Calculations</t>
  </si>
  <si>
    <t>2x10 Wood Frame Floor with R-30</t>
  </si>
  <si>
    <t>U=0.0343</t>
  </si>
  <si>
    <t>Yes, based on Relative Humidity - -chilled Beam system</t>
  </si>
  <si>
    <t>Yes, based on OSA temp, and Humidity  -10 deg reset</t>
  </si>
  <si>
    <t>no</t>
  </si>
  <si>
    <t xml:space="preserve">no </t>
  </si>
  <si>
    <t>see below for chiller efficiences</t>
  </si>
  <si>
    <t>Project sq ft</t>
  </si>
  <si>
    <t>General Building Info
Measure</t>
  </si>
  <si>
    <t>Climate Zone</t>
  </si>
  <si>
    <t>4c</t>
  </si>
  <si>
    <t>Building Area</t>
  </si>
  <si>
    <t>sq ft</t>
  </si>
  <si>
    <t>Building Roof Area</t>
  </si>
  <si>
    <t>General System Type</t>
  </si>
  <si>
    <t>Total Energy Cost (subtracting Renewable)</t>
  </si>
  <si>
    <t>Building Energy Cost</t>
  </si>
  <si>
    <t xml:space="preserve">Total Energy </t>
  </si>
  <si>
    <t>Kbtu</t>
  </si>
  <si>
    <t>EUI</t>
  </si>
  <si>
    <t>Kbtu/sq ft</t>
  </si>
  <si>
    <t>Energy Savings</t>
  </si>
  <si>
    <t>% savings</t>
  </si>
  <si>
    <t>Cost Savings</t>
  </si>
  <si>
    <t>green globe points</t>
  </si>
  <si>
    <t>$/therm</t>
  </si>
  <si>
    <t>Elect rate</t>
  </si>
  <si>
    <t>$/Kwh</t>
  </si>
  <si>
    <t>Solar Production</t>
  </si>
  <si>
    <t>therms</t>
  </si>
  <si>
    <t>Solar Cost</t>
  </si>
  <si>
    <t>PV Production</t>
  </si>
  <si>
    <t>KWH</t>
  </si>
  <si>
    <t>PV Cost</t>
  </si>
  <si>
    <t>Solar Percentage</t>
  </si>
  <si>
    <t>Chilled Beam and Steam Boiler</t>
  </si>
  <si>
    <t>Steam Rate</t>
  </si>
  <si>
    <t>Elect Consumption</t>
  </si>
  <si>
    <t>Steam Consumption</t>
  </si>
  <si>
    <t>Kwh</t>
  </si>
  <si>
    <t>Therms</t>
  </si>
  <si>
    <t>points under Energy Star</t>
  </si>
  <si>
    <t>Jeld-Wen Premium Aluminum model A-500 Low e Argon filled</t>
  </si>
  <si>
    <t>U = 0.37 (assembly)</t>
  </si>
  <si>
    <t>SHGC = 0.38 &amp; SC = 0.44</t>
  </si>
  <si>
    <t>21729 (19594 conditioned)</t>
  </si>
  <si>
    <t>Wall = 11,281    Window = 1906 = =16.9%</t>
  </si>
  <si>
    <t>System 3 Packaged Single Zone (PSZ-AC)</t>
  </si>
  <si>
    <t>40 ton air cooled chiller, see below for information</t>
  </si>
  <si>
    <t>10.1 EER, IPLV = 14.9 (compressor  1.04 KW/ton)</t>
  </si>
  <si>
    <t>40 tons</t>
  </si>
  <si>
    <t>Cycles with Occupancy 7 day a week operation</t>
  </si>
  <si>
    <t>7.32 KW (9.82 BHP) (sum of all design fan systems)</t>
  </si>
  <si>
    <t>6.64 hp  = 4.95 KW</t>
  </si>
  <si>
    <t>3.18 hp = 2.37 KW</t>
  </si>
  <si>
    <t>0</t>
  </si>
  <si>
    <t>0.5 ducted return</t>
  </si>
  <si>
    <t>1700 lbs/hr steam usage modeled as 23.03 MBH *</t>
  </si>
  <si>
    <t>217 persons x 106 btu/h = 23.03 MBH (based on EPACT modeling guidelines, using EPAC Non Residential schedule)</t>
  </si>
  <si>
    <t>dry Bulb</t>
  </si>
  <si>
    <t>75 F</t>
  </si>
  <si>
    <t>21,729 sq ft</t>
  </si>
  <si>
    <t>3521 cfm (total of ventilation unit)</t>
  </si>
  <si>
    <t>45.6 tons (design) - 41.0 tons (simulation) - 40 ton nominal chiller operating at 43 tons</t>
  </si>
  <si>
    <t>168 MBH (simulation)</t>
  </si>
  <si>
    <t>Baseline Case ASHRAE 90.1-2010</t>
  </si>
  <si>
    <t>90.1-10 Min Wall non res Zone 4-6</t>
  </si>
  <si>
    <t>90.1-10 Min Roof Zone 4-8</t>
  </si>
  <si>
    <t>90.1 Metal Framing</t>
  </si>
  <si>
    <t>U = 0.55</t>
  </si>
  <si>
    <t>dry bulb</t>
  </si>
  <si>
    <t>3.0 HP</t>
  </si>
  <si>
    <t>110 gpm</t>
  </si>
  <si>
    <t>2.506 hp (ave of AHU and Chilled Beams)</t>
  </si>
  <si>
    <t>21729 sq ft</t>
  </si>
  <si>
    <t>Purchased Campus heat 100% efficiency</t>
  </si>
  <si>
    <t>0.90W/sq ft</t>
  </si>
  <si>
    <t>X</t>
  </si>
  <si>
    <r>
      <t>System 3  PSZ-AC</t>
    </r>
    <r>
      <rPr>
        <sz val="10"/>
        <rFont val="Arial"/>
        <family val="2"/>
      </rPr>
      <t xml:space="preserve"> (Packaged Rooftop AC)   </t>
    </r>
  </si>
  <si>
    <t>53.4 tons</t>
  </si>
  <si>
    <t>90.1-10 Min AC SS/SP Other 65-135 MBH &amp; 90.1-10 LESS THAN 65 MBH</t>
  </si>
  <si>
    <t>11.0 EER &amp; 13.0 SEER(MODELED AS 11.1 EER)</t>
  </si>
  <si>
    <t>462 MBH</t>
  </si>
  <si>
    <t xml:space="preserve">462 MBH purchased gas heat </t>
  </si>
  <si>
    <t>18,161 cfm</t>
  </si>
  <si>
    <t>1.3 + 1.53 + .63 + 1.11 + .38 + 1.43 + 1.49 + .96 + 1.59 +  = 10.42 KW</t>
  </si>
  <si>
    <t>.66 + .77 + .32 + .56 + .76 + .72 + .75 + .49 + .8   = 5.83 KW</t>
  </si>
  <si>
    <t>90.1-2007 ECB Fan Rules 16.25 KW</t>
  </si>
  <si>
    <t>0.76 W/sq ft</t>
  </si>
  <si>
    <t>Pella Wood Clad</t>
  </si>
  <si>
    <t>U = 0.33 (assembly)</t>
  </si>
  <si>
    <t>SHGC = 0.268 &amp; SC = 0.308</t>
  </si>
  <si>
    <t>VT = 0.48</t>
  </si>
  <si>
    <t>1086 MBH steam to hot water converter (campus steam boiler)</t>
  </si>
  <si>
    <t>primary pump</t>
  </si>
  <si>
    <t>1086 mbh converter</t>
  </si>
  <si>
    <t>Old Window</t>
  </si>
  <si>
    <t>3638 + 3287 cfm of active air to chilled beams</t>
  </si>
  <si>
    <t>Single primary pump</t>
  </si>
  <si>
    <t>3/4 hp</t>
  </si>
  <si>
    <t>50 gpm</t>
  </si>
  <si>
    <t>55 gpm</t>
  </si>
  <si>
    <t>1.712 KW</t>
  </si>
  <si>
    <t>0.170 KW</t>
  </si>
  <si>
    <t>0.961 KW</t>
  </si>
  <si>
    <t>2.673 KW</t>
  </si>
  <si>
    <t>1.882 KW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</si>
</sst>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00"/>
    <numFmt numFmtId="167" formatCode="0.0"/>
    <numFmt numFmtId="168" formatCode="&quot;$&quot;#,##0.0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vertAlign val="superscript"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23"/>
      </left>
      <right/>
      <top style="thin"/>
      <bottom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3" fillId="31" borderId="7" applyNumberFormat="0" applyFont="0" applyAlignment="0" applyProtection="0"/>
    <xf numFmtId="0" fontId="42" fillId="26" borderId="8" applyNumberFormat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0" fontId="4" fillId="32" borderId="0" xfId="0" applyFont="1" applyFill="1" applyAlignment="1">
      <alignment horizontal="left"/>
    </xf>
    <xf numFmtId="0" fontId="1" fillId="32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5" fillId="32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8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45" fillId="32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6" fillId="0" borderId="17" xfId="0" applyFont="1" applyBorder="1" applyAlignment="1">
      <alignment horizontal="left" wrapText="1"/>
    </xf>
    <xf numFmtId="0" fontId="6" fillId="32" borderId="18" xfId="0" applyFont="1" applyFill="1" applyBorder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0" fontId="45" fillId="0" borderId="19" xfId="0" applyFont="1" applyBorder="1" applyAlignment="1">
      <alignment horizontal="left" wrapText="1"/>
    </xf>
    <xf numFmtId="0" fontId="45" fillId="32" borderId="18" xfId="0" applyFont="1" applyFill="1" applyBorder="1" applyAlignment="1">
      <alignment/>
    </xf>
    <xf numFmtId="0" fontId="45" fillId="0" borderId="18" xfId="0" applyFont="1" applyBorder="1" applyAlignment="1">
      <alignment/>
    </xf>
    <xf numFmtId="10" fontId="46" fillId="0" borderId="17" xfId="0" applyNumberFormat="1" applyFont="1" applyBorder="1" applyAlignment="1">
      <alignment horizontal="left"/>
    </xf>
    <xf numFmtId="0" fontId="1" fillId="33" borderId="0" xfId="0" applyFont="1" applyFill="1" applyBorder="1" applyAlignment="1">
      <alignment wrapText="1"/>
    </xf>
    <xf numFmtId="0" fontId="45" fillId="32" borderId="0" xfId="0" applyNumberFormat="1" applyFont="1" applyFill="1" applyBorder="1" applyAlignment="1">
      <alignment/>
    </xf>
    <xf numFmtId="0" fontId="45" fillId="0" borderId="0" xfId="0" applyNumberFormat="1" applyFont="1" applyBorder="1" applyAlignment="1">
      <alignment horizontal="left" wrapText="1"/>
    </xf>
    <xf numFmtId="10" fontId="45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45" fillId="0" borderId="10" xfId="0" applyFont="1" applyBorder="1" applyAlignment="1">
      <alignment horizontal="left" wrapText="1"/>
    </xf>
    <xf numFmtId="1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/>
    </xf>
    <xf numFmtId="168" fontId="45" fillId="0" borderId="10" xfId="0" applyNumberFormat="1" applyFont="1" applyBorder="1" applyAlignment="1">
      <alignment horizontal="left"/>
    </xf>
    <xf numFmtId="3" fontId="45" fillId="0" borderId="10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/>
    </xf>
    <xf numFmtId="0" fontId="45" fillId="32" borderId="18" xfId="0" applyNumberFormat="1" applyFont="1" applyFill="1" applyBorder="1" applyAlignment="1">
      <alignment/>
    </xf>
    <xf numFmtId="0" fontId="45" fillId="0" borderId="19" xfId="0" applyNumberFormat="1" applyFont="1" applyBorder="1" applyAlignment="1">
      <alignment horizontal="left" wrapText="1"/>
    </xf>
    <xf numFmtId="165" fontId="45" fillId="0" borderId="17" xfId="0" applyNumberFormat="1" applyFont="1" applyBorder="1" applyAlignment="1">
      <alignment horizontal="left" wrapText="1"/>
    </xf>
    <xf numFmtId="165" fontId="45" fillId="0" borderId="17" xfId="0" applyNumberFormat="1" applyFont="1" applyBorder="1" applyAlignment="1">
      <alignment horizontal="left"/>
    </xf>
    <xf numFmtId="10" fontId="45" fillId="0" borderId="17" xfId="0" applyNumberFormat="1" applyFont="1" applyBorder="1" applyAlignment="1">
      <alignment horizontal="left"/>
    </xf>
    <xf numFmtId="165" fontId="45" fillId="0" borderId="0" xfId="0" applyNumberFormat="1" applyFont="1" applyBorder="1" applyAlignment="1">
      <alignment horizontal="left" wrapText="1"/>
    </xf>
    <xf numFmtId="0" fontId="45" fillId="0" borderId="10" xfId="0" applyNumberFormat="1" applyFont="1" applyBorder="1" applyAlignment="1">
      <alignment horizontal="left" wrapText="1"/>
    </xf>
    <xf numFmtId="165" fontId="45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6" fillId="32" borderId="11" xfId="0" applyFont="1" applyFill="1" applyBorder="1" applyAlignment="1">
      <alignment/>
    </xf>
    <xf numFmtId="0" fontId="46" fillId="32" borderId="0" xfId="0" applyFont="1" applyFill="1" applyAlignment="1">
      <alignment horizontal="center"/>
    </xf>
    <xf numFmtId="164" fontId="46" fillId="0" borderId="17" xfId="0" applyNumberFormat="1" applyFont="1" applyBorder="1" applyAlignment="1">
      <alignment horizontal="left"/>
    </xf>
    <xf numFmtId="0" fontId="46" fillId="0" borderId="17" xfId="0" applyNumberFormat="1" applyFont="1" applyBorder="1" applyAlignment="1">
      <alignment horizontal="left"/>
    </xf>
    <xf numFmtId="2" fontId="46" fillId="0" borderId="17" xfId="0" applyNumberFormat="1" applyFont="1" applyBorder="1" applyAlignment="1">
      <alignment horizontal="left"/>
    </xf>
    <xf numFmtId="166" fontId="46" fillId="0" borderId="10" xfId="0" applyNumberFormat="1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left" wrapText="1"/>
    </xf>
    <xf numFmtId="0" fontId="4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9" fontId="6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1" xfId="0" applyFont="1" applyFill="1" applyBorder="1" applyAlignment="1" quotePrefix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3" fontId="6" fillId="0" borderId="17" xfId="0" applyNumberFormat="1" applyFont="1" applyBorder="1" applyAlignment="1">
      <alignment horizontal="left" wrapText="1"/>
    </xf>
    <xf numFmtId="0" fontId="46" fillId="0" borderId="17" xfId="0" applyNumberFormat="1" applyFont="1" applyBorder="1" applyAlignment="1">
      <alignment horizontal="left" wrapText="1"/>
    </xf>
    <xf numFmtId="164" fontId="46" fillId="0" borderId="17" xfId="0" applyNumberFormat="1" applyFont="1" applyBorder="1" applyAlignment="1">
      <alignment horizontal="left" wrapText="1"/>
    </xf>
    <xf numFmtId="0" fontId="4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left" wrapText="1"/>
    </xf>
    <xf numFmtId="167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2" fontId="46" fillId="0" borderId="17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32" borderId="18" xfId="0" applyNumberFormat="1" applyFont="1" applyFill="1" applyBorder="1" applyAlignment="1">
      <alignment/>
    </xf>
    <xf numFmtId="0" fontId="1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32" borderId="0" xfId="0" applyFont="1" applyFill="1" applyAlignment="1">
      <alignment horizontal="left" wrapText="1"/>
    </xf>
    <xf numFmtId="0" fontId="4" fillId="32" borderId="2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eedonline.com/Documents%20and%20Settings\gfuertes\Local%20Settings\Temporary%20Internet%20Files\Content.Outlook\7ZISZ2HZ\Copy%20of%20EAp2+revised+section+1.9A-G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1.1A"/>
      <sheetName val="Section 1.2"/>
      <sheetName val="Section 1.3"/>
      <sheetName val="Section 1.4.1A"/>
      <sheetName val="Section 1.4.1B to 1.4.7"/>
      <sheetName val="Section 1.5"/>
      <sheetName val="Section 1.6 Baseline "/>
      <sheetName val="Section 1.6 Proposed "/>
      <sheetName val="SECTION 1.6 Summary "/>
      <sheetName val="Section 1.7"/>
      <sheetName val="SECTION 1.7 Summary"/>
      <sheetName val="Section 1.8"/>
      <sheetName val="SECTION 1.8 Summary "/>
      <sheetName val="Section1.9A TOTAL SUMMARY FINAL"/>
      <sheetName val="1.9B Reports and Metrics"/>
      <sheetName val="EAc2"/>
      <sheetName val="(NA) Section 1.9A TOTAL SUMMARY"/>
      <sheetName val="Global parameters"/>
    </sheetNames>
    <sheetDataSet>
      <sheetData sheetId="1">
        <row r="6">
          <cell r="K6" t="str">
            <v>Owner </v>
          </cell>
          <cell r="L6" t="str">
            <v>Gross</v>
          </cell>
        </row>
        <row r="7">
          <cell r="K7" t="str">
            <v>Tenant </v>
          </cell>
          <cell r="L7" t="str">
            <v>Net </v>
          </cell>
        </row>
        <row r="8">
          <cell r="L8" t="str">
            <v>None </v>
          </cell>
        </row>
      </sheetData>
      <sheetData sheetId="5">
        <row r="5">
          <cell r="B5" t="str">
            <v>Electricity </v>
          </cell>
          <cell r="K5" t="str">
            <v>kWh</v>
          </cell>
        </row>
        <row r="6">
          <cell r="B6" t="str">
            <v>Natural gas </v>
          </cell>
          <cell r="K6" t="str">
            <v>kBtu</v>
          </cell>
        </row>
        <row r="7">
          <cell r="B7" t="str">
            <v>Oil </v>
          </cell>
          <cell r="K7" t="str">
            <v>therms</v>
          </cell>
        </row>
        <row r="8">
          <cell r="B8" t="str">
            <v>Coal / Wood</v>
          </cell>
          <cell r="K8" t="str">
            <v>ton-hrs</v>
          </cell>
        </row>
        <row r="9">
          <cell r="B9" t="str">
            <v>Renewable - back-up 1 </v>
          </cell>
        </row>
        <row r="10">
          <cell r="B10" t="str">
            <v>Other </v>
          </cell>
        </row>
      </sheetData>
      <sheetData sheetId="9">
        <row r="4">
          <cell r="I4" t="str">
            <v>Automatic Cost Calculation</v>
          </cell>
        </row>
        <row r="5">
          <cell r="I5" t="str">
            <v>Manual Cost Input</v>
          </cell>
        </row>
        <row r="6">
          <cell r="K6" t="str">
            <v>Interior Lighting </v>
          </cell>
        </row>
        <row r="7">
          <cell r="K7" t="str">
            <v>Space Heating </v>
          </cell>
        </row>
        <row r="8">
          <cell r="K8" t="str">
            <v>Space Cooling </v>
          </cell>
        </row>
        <row r="9">
          <cell r="K9" t="str">
            <v>Fans - Interior </v>
          </cell>
        </row>
        <row r="10">
          <cell r="K10" t="str">
            <v>Service Water Heating </v>
          </cell>
        </row>
        <row r="11">
          <cell r="K11" t="str">
            <v>Receptacle Equipment </v>
          </cell>
        </row>
        <row r="12">
          <cell r="K12" t="str">
            <v>Miscellaneous </v>
          </cell>
        </row>
      </sheetData>
      <sheetData sheetId="11">
        <row r="3">
          <cell r="L3" t="str">
            <v>Automatic cost calculation</v>
          </cell>
        </row>
        <row r="4">
          <cell r="L4" t="str">
            <v>Manual Cost Input</v>
          </cell>
        </row>
        <row r="5">
          <cell r="L5" t="str">
            <v>Energy Model Includes Renewables</v>
          </cell>
        </row>
        <row r="6">
          <cell r="M6" t="str">
            <v>Building Owner </v>
          </cell>
          <cell r="N6" t="str">
            <v>On-Site only</v>
          </cell>
        </row>
        <row r="7">
          <cell r="M7" t="str">
            <v>Other Party </v>
          </cell>
          <cell r="N7" t="str">
            <v>On and/or Off Site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8515625" style="1" customWidth="1"/>
    <col min="2" max="2" width="36.7109375" style="2" customWidth="1"/>
    <col min="3" max="3" width="25.28125" style="2" customWidth="1"/>
    <col min="4" max="4" width="10.00390625" style="2" customWidth="1"/>
    <col min="5" max="5" width="9.28125" style="2" customWidth="1"/>
    <col min="6" max="6" width="23.421875" style="2" customWidth="1"/>
    <col min="7" max="7" width="9.140625" style="2" customWidth="1"/>
    <col min="8" max="8" width="9.421875" style="2" customWidth="1"/>
    <col min="9" max="15" width="8.8515625" style="1" customWidth="1"/>
    <col min="16" max="16" width="7.8515625" style="1" customWidth="1"/>
    <col min="17" max="16384" width="9.140625" style="2" customWidth="1"/>
  </cols>
  <sheetData>
    <row r="1" s="1" customFormat="1" ht="12.75">
      <c r="A1" s="15"/>
    </row>
    <row r="2" spans="2:10" s="1" customFormat="1" ht="12.75">
      <c r="B2" s="32" t="s">
        <v>226</v>
      </c>
      <c r="C2" s="63" t="s">
        <v>264</v>
      </c>
      <c r="D2" s="32"/>
      <c r="E2" s="32"/>
      <c r="F2" s="32"/>
      <c r="G2" s="32"/>
      <c r="H2" s="32"/>
      <c r="I2" s="32"/>
      <c r="J2" s="32"/>
    </row>
    <row r="3" spans="1:16" s="18" customFormat="1" ht="12.75">
      <c r="A3" s="1"/>
      <c r="B3" s="94" t="s">
        <v>0</v>
      </c>
      <c r="C3" s="94"/>
      <c r="D3" s="94"/>
      <c r="E3" s="94"/>
      <c r="F3" s="94"/>
      <c r="G3" s="94"/>
      <c r="H3" s="16"/>
      <c r="I3" s="17"/>
      <c r="J3" s="17"/>
      <c r="K3" s="17"/>
      <c r="L3" s="1"/>
      <c r="M3" s="1"/>
      <c r="N3" s="1"/>
      <c r="O3" s="1"/>
      <c r="P3" s="1"/>
    </row>
    <row r="4" spans="1:16" s="18" customFormat="1" ht="10.5" customHeight="1">
      <c r="A4" s="1"/>
      <c r="B4" s="5" t="s">
        <v>227</v>
      </c>
      <c r="C4" s="96" t="s">
        <v>284</v>
      </c>
      <c r="D4" s="97"/>
      <c r="E4" s="99"/>
      <c r="F4" s="96" t="s">
        <v>4</v>
      </c>
      <c r="G4" s="97"/>
      <c r="H4" s="99"/>
      <c r="I4" s="17"/>
      <c r="J4" s="17"/>
      <c r="K4" s="17"/>
      <c r="L4" s="1"/>
      <c r="M4" s="1"/>
      <c r="N4" s="1"/>
      <c r="O4" s="1"/>
      <c r="P4" s="1"/>
    </row>
    <row r="5" spans="2:10" ht="12.75">
      <c r="B5" s="29" t="s">
        <v>228</v>
      </c>
      <c r="C5" s="33" t="s">
        <v>229</v>
      </c>
      <c r="D5" s="34"/>
      <c r="E5" s="35"/>
      <c r="F5" s="33" t="s">
        <v>229</v>
      </c>
      <c r="G5" s="36"/>
      <c r="H5" s="37"/>
      <c r="I5" s="31"/>
      <c r="J5" s="32"/>
    </row>
    <row r="6" spans="2:10" ht="12.75">
      <c r="B6" s="29" t="s">
        <v>230</v>
      </c>
      <c r="C6" s="77">
        <v>21729</v>
      </c>
      <c r="D6" s="34" t="s">
        <v>231</v>
      </c>
      <c r="E6" s="37"/>
      <c r="F6" s="77">
        <v>21729</v>
      </c>
      <c r="G6" s="36" t="s">
        <v>231</v>
      </c>
      <c r="H6" s="37"/>
      <c r="I6" s="31"/>
      <c r="J6" s="32"/>
    </row>
    <row r="7" spans="2:10" ht="12.75">
      <c r="B7" s="29" t="s">
        <v>232</v>
      </c>
      <c r="C7" s="77">
        <v>9399</v>
      </c>
      <c r="D7" s="38"/>
      <c r="E7" s="37"/>
      <c r="F7" s="77">
        <v>9399</v>
      </c>
      <c r="G7" s="36" t="s">
        <v>231</v>
      </c>
      <c r="H7" s="37"/>
      <c r="I7" s="31"/>
      <c r="J7" s="32"/>
    </row>
    <row r="8" spans="2:10" ht="12.75">
      <c r="B8" s="29" t="s">
        <v>233</v>
      </c>
      <c r="C8" s="52" t="s">
        <v>266</v>
      </c>
      <c r="D8" s="38"/>
      <c r="E8" s="37"/>
      <c r="F8" s="52" t="s">
        <v>254</v>
      </c>
      <c r="G8" s="39"/>
      <c r="H8" s="37"/>
      <c r="I8" s="31"/>
      <c r="J8" s="32"/>
    </row>
    <row r="9" spans="2:10" ht="12.75">
      <c r="B9" s="29" t="s">
        <v>234</v>
      </c>
      <c r="C9" s="79">
        <v>29118</v>
      </c>
      <c r="D9" s="38"/>
      <c r="E9" s="37"/>
      <c r="F9" s="64">
        <v>24963</v>
      </c>
      <c r="G9" s="39"/>
      <c r="H9" s="37"/>
      <c r="I9" s="31"/>
      <c r="J9" s="32"/>
    </row>
    <row r="10" spans="2:10" ht="12.75">
      <c r="B10" s="29" t="s">
        <v>235</v>
      </c>
      <c r="C10" s="79">
        <f>C9+C22+C24</f>
        <v>29118</v>
      </c>
      <c r="D10" s="38"/>
      <c r="E10" s="37"/>
      <c r="F10" s="64">
        <f>F9+F22+F24</f>
        <v>24963</v>
      </c>
      <c r="G10" s="39"/>
      <c r="H10" s="37"/>
      <c r="I10" s="31"/>
      <c r="J10" s="32"/>
    </row>
    <row r="11" spans="2:10" ht="12.75">
      <c r="B11" s="29" t="s">
        <v>236</v>
      </c>
      <c r="C11" s="78">
        <v>1277</v>
      </c>
      <c r="D11" s="93" t="s">
        <v>237</v>
      </c>
      <c r="E11" s="54"/>
      <c r="F11" s="65">
        <v>1130</v>
      </c>
      <c r="G11" s="36" t="s">
        <v>237</v>
      </c>
      <c r="H11" s="37"/>
      <c r="I11" s="31"/>
      <c r="J11" s="32"/>
    </row>
    <row r="12" spans="2:10" ht="12.75">
      <c r="B12" s="29" t="s">
        <v>238</v>
      </c>
      <c r="C12" s="91">
        <f>C11*1000/C6</f>
        <v>58.769386534124905</v>
      </c>
      <c r="D12" s="93" t="s">
        <v>239</v>
      </c>
      <c r="E12" s="54"/>
      <c r="F12" s="66">
        <f>F11*1000/F6</f>
        <v>52.00423397303143</v>
      </c>
      <c r="G12" s="36" t="s">
        <v>239</v>
      </c>
      <c r="H12" s="37"/>
      <c r="I12" s="31"/>
      <c r="J12" s="32"/>
    </row>
    <row r="13" spans="2:10" ht="12.75">
      <c r="B13" s="29" t="s">
        <v>240</v>
      </c>
      <c r="C13" s="55"/>
      <c r="D13" s="53"/>
      <c r="E13" s="54"/>
      <c r="F13" s="56">
        <f>(C11-F11)/C11</f>
        <v>0.11511354737666406</v>
      </c>
      <c r="G13" s="36" t="s">
        <v>241</v>
      </c>
      <c r="H13" s="37"/>
      <c r="I13" s="31"/>
      <c r="J13" s="32"/>
    </row>
    <row r="14" spans="2:10" ht="12.75">
      <c r="B14" s="29" t="s">
        <v>242</v>
      </c>
      <c r="C14" s="55"/>
      <c r="D14" s="53"/>
      <c r="E14" s="54"/>
      <c r="F14" s="57">
        <f>(C9-F9)/C9</f>
        <v>0.14269524005769627</v>
      </c>
      <c r="G14" s="36" t="s">
        <v>241</v>
      </c>
      <c r="H14" s="90">
        <f>IF((((ROUNDDOWN(F14*100,0))-5)*2+10)&lt;10,0,(((ROUNDDOWN(F14*100,0))-5)*2+10))</f>
        <v>28</v>
      </c>
      <c r="I14" s="40" t="s">
        <v>243</v>
      </c>
      <c r="J14" s="32"/>
    </row>
    <row r="15" spans="2:10" ht="12.75">
      <c r="B15" s="41"/>
      <c r="C15" s="58"/>
      <c r="D15" s="42"/>
      <c r="E15" s="43"/>
      <c r="F15" s="44"/>
      <c r="G15" s="88"/>
      <c r="H15" s="45" t="s">
        <v>296</v>
      </c>
      <c r="I15" s="31" t="s">
        <v>260</v>
      </c>
      <c r="J15" s="32"/>
    </row>
    <row r="16" spans="2:10" ht="12.75">
      <c r="B16" s="46" t="s">
        <v>255</v>
      </c>
      <c r="C16" s="67">
        <v>1.323</v>
      </c>
      <c r="D16" s="80" t="s">
        <v>244</v>
      </c>
      <c r="E16" s="59"/>
      <c r="F16" s="67">
        <v>1.323</v>
      </c>
      <c r="G16" s="89" t="s">
        <v>244</v>
      </c>
      <c r="H16" s="47"/>
      <c r="I16" s="31"/>
      <c r="J16" s="32"/>
    </row>
    <row r="17" spans="2:10" ht="12.75">
      <c r="B17" s="46" t="s">
        <v>245</v>
      </c>
      <c r="C17" s="67">
        <v>0.061</v>
      </c>
      <c r="D17" s="80" t="s">
        <v>246</v>
      </c>
      <c r="E17" s="59"/>
      <c r="F17" s="67">
        <v>0.061</v>
      </c>
      <c r="G17" s="89" t="s">
        <v>246</v>
      </c>
      <c r="H17" s="47"/>
      <c r="I17" s="31"/>
      <c r="J17" s="32"/>
    </row>
    <row r="18" spans="2:10" ht="12.75">
      <c r="B18" s="46" t="s">
        <v>256</v>
      </c>
      <c r="C18" s="68">
        <v>336728</v>
      </c>
      <c r="D18" s="80" t="s">
        <v>258</v>
      </c>
      <c r="E18" s="59"/>
      <c r="F18" s="68">
        <v>281680</v>
      </c>
      <c r="G18" s="89" t="s">
        <v>258</v>
      </c>
      <c r="H18" s="47"/>
      <c r="I18" s="31"/>
      <c r="J18" s="32"/>
    </row>
    <row r="19" spans="2:10" ht="12.75">
      <c r="B19" s="46" t="s">
        <v>257</v>
      </c>
      <c r="C19" s="68">
        <v>1141</v>
      </c>
      <c r="D19" s="80" t="s">
        <v>259</v>
      </c>
      <c r="E19" s="59"/>
      <c r="F19" s="68">
        <v>1674</v>
      </c>
      <c r="G19" s="89" t="s">
        <v>259</v>
      </c>
      <c r="H19" s="47"/>
      <c r="I19" s="31"/>
      <c r="J19" s="32"/>
    </row>
    <row r="20" spans="2:10" ht="12.75">
      <c r="B20" s="46"/>
      <c r="C20" s="60"/>
      <c r="D20" s="59"/>
      <c r="E20" s="59"/>
      <c r="F20" s="48"/>
      <c r="G20" s="49"/>
      <c r="H20" s="47"/>
      <c r="I20" s="31"/>
      <c r="J20" s="32"/>
    </row>
    <row r="21" spans="2:10" ht="12.75">
      <c r="B21" s="46" t="s">
        <v>247</v>
      </c>
      <c r="C21" s="81">
        <v>0</v>
      </c>
      <c r="D21" s="59"/>
      <c r="E21" s="59"/>
      <c r="F21" s="83">
        <v>0</v>
      </c>
      <c r="G21" s="84" t="s">
        <v>248</v>
      </c>
      <c r="H21" s="47"/>
      <c r="I21" s="31"/>
      <c r="J21" s="32"/>
    </row>
    <row r="22" spans="2:10" ht="12.75">
      <c r="B22" s="46" t="s">
        <v>249</v>
      </c>
      <c r="C22" s="82">
        <v>0</v>
      </c>
      <c r="D22" s="59"/>
      <c r="E22" s="59"/>
      <c r="F22" s="85">
        <f>F21*F16</f>
        <v>0</v>
      </c>
      <c r="G22" s="84"/>
      <c r="H22" s="47"/>
      <c r="I22" s="31"/>
      <c r="J22" s="32"/>
    </row>
    <row r="23" spans="2:10" ht="12.75">
      <c r="B23" s="46" t="s">
        <v>250</v>
      </c>
      <c r="C23" s="81">
        <v>0</v>
      </c>
      <c r="D23" s="59"/>
      <c r="E23" s="59"/>
      <c r="F23" s="86">
        <v>0</v>
      </c>
      <c r="G23" s="84" t="s">
        <v>251</v>
      </c>
      <c r="H23" s="47"/>
      <c r="I23" s="51"/>
      <c r="J23" s="32"/>
    </row>
    <row r="24" spans="2:10" ht="12.75">
      <c r="B24" s="46" t="s">
        <v>252</v>
      </c>
      <c r="C24" s="82">
        <v>0</v>
      </c>
      <c r="D24" s="59"/>
      <c r="E24" s="59"/>
      <c r="F24" s="85">
        <f>F23*F17</f>
        <v>0</v>
      </c>
      <c r="G24" s="84"/>
      <c r="H24" s="47"/>
      <c r="I24" s="50"/>
      <c r="J24" s="32"/>
    </row>
    <row r="25" spans="2:10" ht="12.75">
      <c r="B25" s="46"/>
      <c r="C25" s="60"/>
      <c r="D25" s="59"/>
      <c r="E25" s="59"/>
      <c r="F25" s="85"/>
      <c r="G25" s="84"/>
      <c r="H25" s="47"/>
      <c r="I25" s="50"/>
      <c r="J25" s="32"/>
    </row>
    <row r="26" spans="2:10" ht="12.75">
      <c r="B26" s="46" t="s">
        <v>253</v>
      </c>
      <c r="C26" s="60"/>
      <c r="D26" s="59"/>
      <c r="E26" s="59"/>
      <c r="F26" s="87">
        <f>(F22+F24)/F10</f>
        <v>0</v>
      </c>
      <c r="G26" s="84"/>
      <c r="H26" s="47"/>
      <c r="I26" s="48"/>
      <c r="J26" s="32"/>
    </row>
    <row r="27" spans="2:8" ht="12.75">
      <c r="B27" s="1"/>
      <c r="C27" s="1"/>
      <c r="D27" s="1"/>
      <c r="E27" s="1"/>
      <c r="F27" s="1"/>
      <c r="G27" s="1"/>
      <c r="H27" s="1"/>
    </row>
    <row r="28" spans="2:10" ht="12.75">
      <c r="B28" s="94" t="s">
        <v>0</v>
      </c>
      <c r="C28" s="94"/>
      <c r="D28" s="94"/>
      <c r="E28" s="94"/>
      <c r="F28" s="94"/>
      <c r="G28" s="94"/>
      <c r="H28" s="16"/>
      <c r="I28" s="17"/>
      <c r="J28" s="17"/>
    </row>
    <row r="29" spans="2:10" ht="12.75">
      <c r="B29" s="16"/>
      <c r="C29" s="16"/>
      <c r="D29" s="16"/>
      <c r="E29" s="16"/>
      <c r="F29" s="16"/>
      <c r="G29" s="16"/>
      <c r="H29" s="16"/>
      <c r="I29" s="17"/>
      <c r="J29" s="17"/>
    </row>
    <row r="30" spans="2:8" ht="12.75">
      <c r="B30" s="95" t="s">
        <v>1</v>
      </c>
      <c r="C30" s="95"/>
      <c r="D30" s="95"/>
      <c r="E30" s="95"/>
      <c r="F30" s="95"/>
      <c r="G30" s="95"/>
      <c r="H30" s="19"/>
    </row>
    <row r="31" spans="2:8" ht="12.75">
      <c r="B31" s="1"/>
      <c r="C31" s="1"/>
      <c r="D31" s="1"/>
      <c r="E31" s="1"/>
      <c r="F31" s="1"/>
      <c r="G31" s="1"/>
      <c r="H31" s="1"/>
    </row>
    <row r="32" spans="2:8" ht="39">
      <c r="B32" s="5" t="s">
        <v>2</v>
      </c>
      <c r="C32" s="96" t="s">
        <v>3</v>
      </c>
      <c r="D32" s="97"/>
      <c r="E32" s="98"/>
      <c r="F32" s="96" t="s">
        <v>4</v>
      </c>
      <c r="G32" s="97"/>
      <c r="H32" s="98"/>
    </row>
    <row r="33" spans="2:8" ht="52.5">
      <c r="B33" s="20"/>
      <c r="C33" s="21" t="s">
        <v>5</v>
      </c>
      <c r="D33" s="22" t="s">
        <v>152</v>
      </c>
      <c r="E33" s="23" t="s">
        <v>6</v>
      </c>
      <c r="F33" s="24" t="s">
        <v>5</v>
      </c>
      <c r="G33" s="25" t="s">
        <v>153</v>
      </c>
      <c r="H33" s="26" t="s">
        <v>6</v>
      </c>
    </row>
    <row r="34" spans="2:8" ht="66">
      <c r="B34" s="6" t="s">
        <v>7</v>
      </c>
      <c r="C34" s="27" t="s">
        <v>286</v>
      </c>
      <c r="D34" s="62" t="s">
        <v>211</v>
      </c>
      <c r="E34" s="27" t="s">
        <v>166</v>
      </c>
      <c r="F34" s="61" t="s">
        <v>193</v>
      </c>
      <c r="G34" s="69" t="s">
        <v>169</v>
      </c>
      <c r="H34" s="61" t="s">
        <v>194</v>
      </c>
    </row>
    <row r="35" spans="2:8" ht="12.75">
      <c r="B35" s="6" t="s">
        <v>8</v>
      </c>
      <c r="C35" s="27" t="s">
        <v>167</v>
      </c>
      <c r="D35" s="62"/>
      <c r="E35" s="62"/>
      <c r="F35" s="61" t="s">
        <v>167</v>
      </c>
      <c r="G35" s="28"/>
      <c r="H35" s="28"/>
    </row>
    <row r="36" spans="2:8" ht="52.5">
      <c r="B36" s="6" t="s">
        <v>9</v>
      </c>
      <c r="C36" s="27" t="s">
        <v>285</v>
      </c>
      <c r="D36" s="27" t="s">
        <v>213</v>
      </c>
      <c r="E36" s="27" t="s">
        <v>212</v>
      </c>
      <c r="F36" s="61" t="s">
        <v>190</v>
      </c>
      <c r="G36" s="61" t="s">
        <v>191</v>
      </c>
      <c r="H36" s="61" t="s">
        <v>192</v>
      </c>
    </row>
    <row r="37" spans="2:8" ht="12.75">
      <c r="B37" s="6" t="s">
        <v>10</v>
      </c>
      <c r="C37" s="62" t="s">
        <v>170</v>
      </c>
      <c r="D37" s="62"/>
      <c r="E37" s="62"/>
      <c r="F37" s="62" t="s">
        <v>170</v>
      </c>
      <c r="G37" s="28"/>
      <c r="H37" s="28"/>
    </row>
    <row r="38" spans="2:8" ht="12.75">
      <c r="B38" s="6" t="s">
        <v>11</v>
      </c>
      <c r="C38" s="62" t="s">
        <v>170</v>
      </c>
      <c r="D38" s="62"/>
      <c r="E38" s="62"/>
      <c r="F38" s="62" t="s">
        <v>170</v>
      </c>
      <c r="G38" s="28"/>
      <c r="H38" s="28"/>
    </row>
    <row r="39" spans="2:8" ht="26.25">
      <c r="B39" s="6" t="s">
        <v>12</v>
      </c>
      <c r="C39" s="27" t="s">
        <v>214</v>
      </c>
      <c r="D39" s="62" t="s">
        <v>168</v>
      </c>
      <c r="E39" s="27" t="s">
        <v>215</v>
      </c>
      <c r="F39" s="27" t="s">
        <v>219</v>
      </c>
      <c r="G39" s="62" t="s">
        <v>168</v>
      </c>
      <c r="H39" s="27" t="s">
        <v>220</v>
      </c>
    </row>
    <row r="40" spans="2:8" ht="12.75">
      <c r="B40" s="6" t="s">
        <v>13</v>
      </c>
      <c r="C40" s="62" t="s">
        <v>173</v>
      </c>
      <c r="D40" s="62"/>
      <c r="E40" s="62" t="s">
        <v>171</v>
      </c>
      <c r="F40" s="62" t="s">
        <v>173</v>
      </c>
      <c r="G40" s="62"/>
      <c r="H40" s="62" t="s">
        <v>172</v>
      </c>
    </row>
    <row r="41" spans="2:10" ht="12.75">
      <c r="B41" s="6" t="s">
        <v>14</v>
      </c>
      <c r="C41" s="28"/>
      <c r="D41" s="28"/>
      <c r="E41" s="28"/>
      <c r="F41" s="28"/>
      <c r="G41" s="28"/>
      <c r="H41" s="28"/>
      <c r="J41" s="10"/>
    </row>
    <row r="42" spans="2:8" ht="12.75">
      <c r="B42" s="7" t="s">
        <v>17</v>
      </c>
      <c r="C42" s="7"/>
      <c r="D42" s="7"/>
      <c r="E42" s="7"/>
      <c r="F42" s="7"/>
      <c r="G42" s="7"/>
      <c r="H42" s="7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mergeCells count="7">
    <mergeCell ref="B28:G28"/>
    <mergeCell ref="B30:G30"/>
    <mergeCell ref="C32:E32"/>
    <mergeCell ref="F32:H32"/>
    <mergeCell ref="B3:G3"/>
    <mergeCell ref="C4:E4"/>
    <mergeCell ref="F4:H4"/>
  </mergeCells>
  <printOptions/>
  <pageMargins left="0.7" right="0.7" top="0.75" bottom="0.75" header="0.3" footer="0.3"/>
  <pageSetup fitToHeight="2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1"/>
  <sheetViews>
    <sheetView zoomScalePageLayoutView="0" workbookViewId="0" topLeftCell="A147">
      <selection activeCell="C154" sqref="C154"/>
    </sheetView>
  </sheetViews>
  <sheetFormatPr defaultColWidth="9.140625" defaultRowHeight="15"/>
  <cols>
    <col min="1" max="1" width="8.8515625" style="1" customWidth="1"/>
    <col min="2" max="2" width="50.8515625" style="2" customWidth="1"/>
    <col min="3" max="3" width="33.8515625" style="2" customWidth="1"/>
    <col min="4" max="4" width="33.7109375" style="2" customWidth="1"/>
    <col min="5" max="5" width="35.00390625" style="1" customWidth="1"/>
    <col min="6" max="24" width="8.8515625" style="1" customWidth="1"/>
    <col min="25" max="16384" width="9.140625" style="2" customWidth="1"/>
  </cols>
  <sheetData>
    <row r="1" spans="2:4" ht="12.75">
      <c r="B1" s="1"/>
      <c r="C1" s="1"/>
      <c r="D1" s="1"/>
    </row>
    <row r="2" spans="2:4" ht="12.75">
      <c r="B2" s="95" t="s">
        <v>116</v>
      </c>
      <c r="C2" s="95"/>
      <c r="D2" s="95"/>
    </row>
    <row r="3" spans="2:4" ht="12" customHeight="1">
      <c r="B3" s="3" t="s">
        <v>18</v>
      </c>
      <c r="C3" s="4"/>
      <c r="D3" s="4"/>
    </row>
    <row r="4" spans="2:4" ht="7.5" customHeight="1">
      <c r="B4" s="4"/>
      <c r="C4" s="4"/>
      <c r="D4" s="4"/>
    </row>
    <row r="5" spans="2:4" ht="12.75">
      <c r="B5" s="5" t="s">
        <v>19</v>
      </c>
      <c r="C5" s="5" t="s">
        <v>20</v>
      </c>
      <c r="D5" s="5" t="s">
        <v>4</v>
      </c>
    </row>
    <row r="6" spans="2:5" ht="26.25">
      <c r="B6" s="6" t="s">
        <v>21</v>
      </c>
      <c r="C6" s="27" t="s">
        <v>265</v>
      </c>
      <c r="D6" s="27" t="s">
        <v>265</v>
      </c>
      <c r="E6" s="32" t="s">
        <v>315</v>
      </c>
    </row>
    <row r="7" spans="2:5" ht="26.25">
      <c r="B7" s="8" t="s">
        <v>174</v>
      </c>
      <c r="C7" s="27" t="s">
        <v>287</v>
      </c>
      <c r="D7" s="27" t="s">
        <v>308</v>
      </c>
      <c r="E7" s="61" t="s">
        <v>261</v>
      </c>
    </row>
    <row r="8" spans="2:5" ht="12.75">
      <c r="B8" s="8" t="s">
        <v>175</v>
      </c>
      <c r="C8" s="27" t="s">
        <v>288</v>
      </c>
      <c r="D8" s="27" t="s">
        <v>309</v>
      </c>
      <c r="E8" s="61" t="s">
        <v>262</v>
      </c>
    </row>
    <row r="9" spans="2:5" ht="12.75">
      <c r="B9" s="8" t="s">
        <v>176</v>
      </c>
      <c r="C9" s="27" t="s">
        <v>178</v>
      </c>
      <c r="D9" s="27" t="s">
        <v>310</v>
      </c>
      <c r="E9" s="61" t="s">
        <v>263</v>
      </c>
    </row>
    <row r="10" spans="2:5" ht="12.75">
      <c r="B10" s="8" t="s">
        <v>177</v>
      </c>
      <c r="C10" s="27" t="s">
        <v>178</v>
      </c>
      <c r="D10" s="27" t="s">
        <v>310</v>
      </c>
      <c r="E10" s="61" t="s">
        <v>263</v>
      </c>
    </row>
    <row r="11" spans="2:4" ht="12.75">
      <c r="B11" s="8" t="s">
        <v>15</v>
      </c>
      <c r="C11" s="62" t="s">
        <v>170</v>
      </c>
      <c r="D11" s="27" t="s">
        <v>170</v>
      </c>
    </row>
    <row r="12" spans="2:4" ht="12.75">
      <c r="B12" s="8" t="s">
        <v>179</v>
      </c>
      <c r="C12" s="27" t="s">
        <v>180</v>
      </c>
      <c r="D12" s="27" t="s">
        <v>311</v>
      </c>
    </row>
    <row r="13" spans="2:4" ht="12.75">
      <c r="B13" s="8" t="s">
        <v>16</v>
      </c>
      <c r="C13" s="62" t="s">
        <v>170</v>
      </c>
      <c r="D13" s="62" t="s">
        <v>170</v>
      </c>
    </row>
    <row r="14" spans="2:4" ht="12.75">
      <c r="B14" s="8" t="s">
        <v>96</v>
      </c>
      <c r="C14" s="62" t="s">
        <v>170</v>
      </c>
      <c r="D14" s="62" t="s">
        <v>170</v>
      </c>
    </row>
    <row r="15" spans="2:4" ht="12.75">
      <c r="B15" s="8" t="s">
        <v>22</v>
      </c>
      <c r="C15" s="62" t="s">
        <v>170</v>
      </c>
      <c r="D15" s="62" t="s">
        <v>170</v>
      </c>
    </row>
    <row r="16" spans="2:4" ht="12.75">
      <c r="B16" s="8" t="s">
        <v>23</v>
      </c>
      <c r="C16" s="62" t="s">
        <v>170</v>
      </c>
      <c r="D16" s="62" t="s">
        <v>170</v>
      </c>
    </row>
    <row r="17" spans="2:4" ht="12.75">
      <c r="B17" s="8" t="s">
        <v>24</v>
      </c>
      <c r="C17" s="62" t="s">
        <v>170</v>
      </c>
      <c r="D17" s="62" t="s">
        <v>170</v>
      </c>
    </row>
    <row r="18" spans="2:4" ht="15">
      <c r="B18" s="8" t="s">
        <v>99</v>
      </c>
      <c r="C18" s="62" t="s">
        <v>181</v>
      </c>
      <c r="D18" s="62" t="s">
        <v>182</v>
      </c>
    </row>
    <row r="19" spans="2:4" ht="12.75">
      <c r="B19" s="7" t="s">
        <v>17</v>
      </c>
      <c r="C19" s="7"/>
      <c r="D19" s="7"/>
    </row>
    <row r="20" spans="2:4" ht="15">
      <c r="B20" s="14" t="s">
        <v>118</v>
      </c>
      <c r="C20" s="10"/>
      <c r="D20" s="10"/>
    </row>
    <row r="21" spans="2:4" ht="12.75">
      <c r="B21" s="14" t="s">
        <v>25</v>
      </c>
      <c r="C21" s="10"/>
      <c r="D21" s="10"/>
    </row>
    <row r="22" spans="2:4" ht="12.75">
      <c r="B22" s="9"/>
      <c r="C22" s="10"/>
      <c r="D22" s="10"/>
    </row>
    <row r="23" spans="2:4" ht="12.75">
      <c r="B23" s="95" t="s">
        <v>117</v>
      </c>
      <c r="C23" s="95"/>
      <c r="D23" s="95"/>
    </row>
    <row r="24" spans="2:4" ht="12" customHeight="1">
      <c r="B24" s="3" t="s">
        <v>18</v>
      </c>
      <c r="C24" s="4"/>
      <c r="D24" s="4"/>
    </row>
    <row r="25" spans="2:4" ht="7.5" customHeight="1">
      <c r="B25" s="4"/>
      <c r="C25" s="4"/>
      <c r="D25" s="4"/>
    </row>
    <row r="26" spans="2:4" ht="12.75">
      <c r="B26" s="5" t="s">
        <v>19</v>
      </c>
      <c r="C26" s="5" t="s">
        <v>20</v>
      </c>
      <c r="D26" s="5" t="s">
        <v>4</v>
      </c>
    </row>
    <row r="27" spans="2:4" ht="52.5">
      <c r="B27" s="8" t="s">
        <v>100</v>
      </c>
      <c r="C27" s="92" t="s">
        <v>297</v>
      </c>
      <c r="D27" s="27" t="s">
        <v>199</v>
      </c>
    </row>
    <row r="28" spans="2:4" ht="15">
      <c r="B28" s="8" t="s">
        <v>101</v>
      </c>
      <c r="C28" s="62" t="s">
        <v>170</v>
      </c>
      <c r="D28" s="70" t="s">
        <v>170</v>
      </c>
    </row>
    <row r="29" spans="2:4" ht="12.75">
      <c r="B29" s="8" t="s">
        <v>26</v>
      </c>
      <c r="C29" s="62" t="s">
        <v>170</v>
      </c>
      <c r="D29" s="62" t="s">
        <v>170</v>
      </c>
    </row>
    <row r="30" spans="2:4" ht="12.75">
      <c r="B30" s="8" t="s">
        <v>27</v>
      </c>
      <c r="C30" s="62" t="s">
        <v>170</v>
      </c>
      <c r="D30" s="62" t="s">
        <v>170</v>
      </c>
    </row>
    <row r="31" spans="2:4" ht="12.75">
      <c r="B31" s="8" t="s">
        <v>28</v>
      </c>
      <c r="C31" s="62" t="s">
        <v>170</v>
      </c>
      <c r="D31" s="62" t="s">
        <v>170</v>
      </c>
    </row>
    <row r="32" spans="2:4" ht="39">
      <c r="B32" s="8" t="s">
        <v>29</v>
      </c>
      <c r="C32" s="62" t="s">
        <v>298</v>
      </c>
      <c r="D32" s="70" t="s">
        <v>282</v>
      </c>
    </row>
    <row r="33" spans="2:4" ht="26.25">
      <c r="B33" s="8" t="s">
        <v>102</v>
      </c>
      <c r="C33" s="62" t="s">
        <v>299</v>
      </c>
      <c r="D33" s="70" t="s">
        <v>267</v>
      </c>
    </row>
    <row r="34" spans="2:4" ht="26.25">
      <c r="B34" s="8" t="s">
        <v>103</v>
      </c>
      <c r="C34" s="27" t="s">
        <v>300</v>
      </c>
      <c r="D34" s="74" t="s">
        <v>225</v>
      </c>
    </row>
    <row r="35" spans="2:4" ht="12.75">
      <c r="B35" s="8" t="s">
        <v>30</v>
      </c>
      <c r="C35" s="62" t="s">
        <v>301</v>
      </c>
      <c r="D35" s="62" t="s">
        <v>283</v>
      </c>
    </row>
    <row r="36" spans="2:4" ht="26.25">
      <c r="B36" s="8" t="s">
        <v>104</v>
      </c>
      <c r="C36" s="70" t="s">
        <v>302</v>
      </c>
      <c r="D36" s="70" t="s">
        <v>312</v>
      </c>
    </row>
    <row r="37" spans="2:4" ht="26.25">
      <c r="B37" s="8" t="s">
        <v>105</v>
      </c>
      <c r="C37" s="27" t="s">
        <v>294</v>
      </c>
      <c r="D37" s="75" t="s">
        <v>217</v>
      </c>
    </row>
    <row r="38" spans="2:4" ht="26.25">
      <c r="B38" s="8" t="s">
        <v>31</v>
      </c>
      <c r="C38" s="70" t="s">
        <v>270</v>
      </c>
      <c r="D38" s="70" t="s">
        <v>270</v>
      </c>
    </row>
    <row r="39" spans="2:5" ht="15">
      <c r="B39" s="8" t="s">
        <v>106</v>
      </c>
      <c r="C39" s="75" t="s">
        <v>281</v>
      </c>
      <c r="D39" s="75" t="s">
        <v>281</v>
      </c>
      <c r="E39" s="30"/>
    </row>
    <row r="40" spans="2:5" ht="15">
      <c r="B40" s="8" t="s">
        <v>183</v>
      </c>
      <c r="C40" s="27" t="s">
        <v>182</v>
      </c>
      <c r="D40" s="75" t="s">
        <v>182</v>
      </c>
      <c r="E40" s="30"/>
    </row>
    <row r="41" spans="2:4" ht="12.75">
      <c r="B41" s="8" t="s">
        <v>97</v>
      </c>
      <c r="C41" s="27" t="s">
        <v>289</v>
      </c>
      <c r="D41" s="75" t="s">
        <v>278</v>
      </c>
    </row>
    <row r="42" spans="2:4" ht="12.75">
      <c r="B42" s="8" t="s">
        <v>32</v>
      </c>
      <c r="C42" s="62" t="s">
        <v>279</v>
      </c>
      <c r="D42" s="62" t="s">
        <v>279</v>
      </c>
    </row>
    <row r="43" spans="2:5" ht="26.25">
      <c r="B43" s="8" t="s">
        <v>98</v>
      </c>
      <c r="C43" s="27" t="s">
        <v>303</v>
      </c>
      <c r="D43" s="75" t="s">
        <v>316</v>
      </c>
      <c r="E43" s="27"/>
    </row>
    <row r="44" spans="2:4" ht="26.25">
      <c r="B44" s="8" t="s">
        <v>107</v>
      </c>
      <c r="C44" s="27" t="s">
        <v>306</v>
      </c>
      <c r="D44" s="76" t="s">
        <v>271</v>
      </c>
    </row>
    <row r="45" spans="2:4" ht="26.25">
      <c r="B45" s="8" t="s">
        <v>33</v>
      </c>
      <c r="C45" s="70" t="s">
        <v>304</v>
      </c>
      <c r="D45" s="70" t="s">
        <v>272</v>
      </c>
    </row>
    <row r="46" spans="2:4" ht="26.25">
      <c r="B46" s="8" t="s">
        <v>34</v>
      </c>
      <c r="C46" s="70" t="s">
        <v>305</v>
      </c>
      <c r="D46" s="62" t="s">
        <v>273</v>
      </c>
    </row>
    <row r="47" spans="2:4" ht="12.75">
      <c r="B47" s="8" t="s">
        <v>35</v>
      </c>
      <c r="C47" s="73" t="s">
        <v>274</v>
      </c>
      <c r="D47" s="73" t="s">
        <v>274</v>
      </c>
    </row>
    <row r="48" spans="2:4" ht="15">
      <c r="B48" s="8" t="s">
        <v>108</v>
      </c>
      <c r="C48" s="72" t="s">
        <v>275</v>
      </c>
      <c r="D48" s="72" t="s">
        <v>184</v>
      </c>
    </row>
    <row r="49" spans="2:4" ht="12.75">
      <c r="B49" s="8" t="s">
        <v>36</v>
      </c>
      <c r="C49" s="62" t="s">
        <v>184</v>
      </c>
      <c r="D49" s="62" t="s">
        <v>184</v>
      </c>
    </row>
    <row r="50" spans="2:4" ht="15">
      <c r="B50" s="8" t="s">
        <v>109</v>
      </c>
      <c r="C50" s="62" t="s">
        <v>184</v>
      </c>
      <c r="D50" s="62" t="s">
        <v>184</v>
      </c>
    </row>
    <row r="51" spans="2:4" ht="15">
      <c r="B51" s="8" t="s">
        <v>110</v>
      </c>
      <c r="C51" s="62" t="s">
        <v>184</v>
      </c>
      <c r="D51" s="62" t="s">
        <v>184</v>
      </c>
    </row>
    <row r="52" spans="2:4" ht="15">
      <c r="B52" s="8" t="s">
        <v>111</v>
      </c>
      <c r="C52" s="62" t="s">
        <v>184</v>
      </c>
      <c r="D52" s="62"/>
    </row>
    <row r="53" spans="2:4" ht="15">
      <c r="B53" s="8" t="s">
        <v>112</v>
      </c>
      <c r="C53" s="62" t="s">
        <v>184</v>
      </c>
      <c r="D53" s="62" t="s">
        <v>184</v>
      </c>
    </row>
    <row r="54" spans="2:4" ht="15">
      <c r="B54" s="8" t="s">
        <v>113</v>
      </c>
      <c r="C54" s="62" t="s">
        <v>170</v>
      </c>
      <c r="D54" s="70" t="s">
        <v>170</v>
      </c>
    </row>
    <row r="55" spans="2:4" ht="15">
      <c r="B55" s="11" t="s">
        <v>114</v>
      </c>
      <c r="C55" s="62" t="s">
        <v>170</v>
      </c>
      <c r="D55" s="62" t="s">
        <v>170</v>
      </c>
    </row>
    <row r="56" spans="2:4" ht="26.25">
      <c r="B56" s="11" t="s">
        <v>37</v>
      </c>
      <c r="C56" s="62" t="s">
        <v>170</v>
      </c>
      <c r="D56" s="70" t="s">
        <v>221</v>
      </c>
    </row>
    <row r="57" spans="2:4" ht="12.75">
      <c r="B57" s="8" t="s">
        <v>38</v>
      </c>
      <c r="C57" s="62" t="s">
        <v>170</v>
      </c>
      <c r="D57" s="62" t="s">
        <v>170</v>
      </c>
    </row>
    <row r="58" spans="2:4" ht="12.75">
      <c r="B58" s="7" t="s">
        <v>17</v>
      </c>
      <c r="C58" s="28"/>
      <c r="D58" s="28"/>
    </row>
    <row r="59" spans="2:4" ht="15">
      <c r="B59" s="101" t="s">
        <v>119</v>
      </c>
      <c r="C59" s="101"/>
      <c r="D59" s="101"/>
    </row>
    <row r="60" spans="2:4" ht="27.75" customHeight="1">
      <c r="B60" s="100" t="s">
        <v>159</v>
      </c>
      <c r="C60" s="100"/>
      <c r="D60" s="100"/>
    </row>
    <row r="61" spans="2:4" ht="15">
      <c r="B61" s="14" t="s">
        <v>120</v>
      </c>
      <c r="C61" s="1"/>
      <c r="D61" s="1"/>
    </row>
    <row r="62" spans="2:4" ht="15">
      <c r="B62" s="14" t="s">
        <v>160</v>
      </c>
      <c r="C62" s="1"/>
      <c r="D62" s="1"/>
    </row>
    <row r="63" spans="2:4" ht="15">
      <c r="B63" s="14" t="s">
        <v>121</v>
      </c>
      <c r="C63" s="1"/>
      <c r="D63" s="1"/>
    </row>
    <row r="64" spans="2:4" ht="15">
      <c r="B64" s="14" t="s">
        <v>161</v>
      </c>
      <c r="C64" s="1"/>
      <c r="D64" s="1"/>
    </row>
    <row r="65" spans="2:4" ht="15">
      <c r="B65" s="14" t="s">
        <v>122</v>
      </c>
      <c r="C65" s="1"/>
      <c r="D65" s="1"/>
    </row>
    <row r="66" spans="2:4" ht="15">
      <c r="B66" s="14" t="s">
        <v>123</v>
      </c>
      <c r="C66" s="1"/>
      <c r="D66" s="1"/>
    </row>
    <row r="67" spans="2:4" ht="28.5" customHeight="1">
      <c r="B67" s="100" t="s">
        <v>162</v>
      </c>
      <c r="C67" s="100"/>
      <c r="D67" s="100"/>
    </row>
    <row r="68" spans="2:4" ht="15">
      <c r="B68" s="14" t="s">
        <v>163</v>
      </c>
      <c r="C68" s="1"/>
      <c r="D68" s="1"/>
    </row>
    <row r="69" spans="2:4" ht="15">
      <c r="B69" s="14" t="s">
        <v>164</v>
      </c>
      <c r="C69" s="1"/>
      <c r="D69" s="1"/>
    </row>
    <row r="70" spans="2:4" ht="15">
      <c r="B70" s="14" t="s">
        <v>165</v>
      </c>
      <c r="C70" s="1"/>
      <c r="D70" s="1"/>
    </row>
    <row r="71" spans="2:4" ht="12.75">
      <c r="B71" s="9"/>
      <c r="C71" s="1"/>
      <c r="D71" s="1"/>
    </row>
    <row r="72" spans="2:4" ht="12.75">
      <c r="B72" s="95" t="s">
        <v>158</v>
      </c>
      <c r="C72" s="95"/>
      <c r="D72" s="95"/>
    </row>
    <row r="73" spans="2:4" ht="12" customHeight="1">
      <c r="B73" s="3" t="s">
        <v>18</v>
      </c>
      <c r="C73" s="4"/>
      <c r="D73" s="4"/>
    </row>
    <row r="74" spans="2:4" ht="7.5" customHeight="1">
      <c r="B74" s="4"/>
      <c r="C74" s="4"/>
      <c r="D74" s="4"/>
    </row>
    <row r="75" spans="2:4" ht="12.75">
      <c r="B75" s="5" t="s">
        <v>19</v>
      </c>
      <c r="C75" s="5" t="s">
        <v>20</v>
      </c>
      <c r="D75" s="5" t="s">
        <v>4</v>
      </c>
    </row>
    <row r="76" spans="2:4" ht="12.75">
      <c r="B76" s="8" t="s">
        <v>39</v>
      </c>
      <c r="C76" s="62" t="s">
        <v>200</v>
      </c>
      <c r="D76" s="62" t="s">
        <v>200</v>
      </c>
    </row>
    <row r="77" spans="2:4" ht="12.75">
      <c r="B77" s="8" t="s">
        <v>40</v>
      </c>
      <c r="C77" s="62" t="s">
        <v>201</v>
      </c>
      <c r="D77" s="62" t="s">
        <v>201</v>
      </c>
    </row>
    <row r="78" spans="2:4" ht="12.75">
      <c r="B78" s="8" t="s">
        <v>41</v>
      </c>
      <c r="C78" s="62" t="s">
        <v>184</v>
      </c>
      <c r="D78" s="62">
        <v>1</v>
      </c>
    </row>
    <row r="79" spans="2:4" ht="15">
      <c r="B79" s="8" t="s">
        <v>124</v>
      </c>
      <c r="C79" s="62" t="s">
        <v>184</v>
      </c>
      <c r="D79" s="62" t="s">
        <v>202</v>
      </c>
    </row>
    <row r="80" spans="2:4" ht="12.75">
      <c r="B80" s="8" t="s">
        <v>42</v>
      </c>
      <c r="C80" s="62" t="s">
        <v>184</v>
      </c>
      <c r="D80" s="62" t="s">
        <v>269</v>
      </c>
    </row>
    <row r="81" spans="2:5" ht="26.25">
      <c r="B81" s="8" t="s">
        <v>125</v>
      </c>
      <c r="C81" s="62" t="s">
        <v>184</v>
      </c>
      <c r="D81" s="70" t="s">
        <v>268</v>
      </c>
      <c r="E81" s="32"/>
    </row>
    <row r="82" spans="2:4" ht="12.75">
      <c r="B82" s="8" t="s">
        <v>43</v>
      </c>
      <c r="C82" s="62" t="s">
        <v>184</v>
      </c>
      <c r="D82" s="72">
        <v>44</v>
      </c>
    </row>
    <row r="83" spans="2:4" ht="12.75">
      <c r="B83" s="8" t="s">
        <v>44</v>
      </c>
      <c r="C83" s="62" t="s">
        <v>184</v>
      </c>
      <c r="D83" s="72">
        <v>10</v>
      </c>
    </row>
    <row r="84" spans="2:4" ht="26.25">
      <c r="B84" s="8" t="s">
        <v>45</v>
      </c>
      <c r="C84" s="62" t="s">
        <v>184</v>
      </c>
      <c r="D84" s="70" t="s">
        <v>222</v>
      </c>
    </row>
    <row r="85" spans="2:4" ht="15">
      <c r="B85" s="8" t="s">
        <v>126</v>
      </c>
      <c r="C85" s="62" t="s">
        <v>184</v>
      </c>
      <c r="D85" s="62" t="s">
        <v>203</v>
      </c>
    </row>
    <row r="86" spans="2:4" ht="12.75">
      <c r="B86" s="8" t="s">
        <v>46</v>
      </c>
      <c r="C86" s="62" t="s">
        <v>184</v>
      </c>
      <c r="D86" s="62" t="s">
        <v>313</v>
      </c>
    </row>
    <row r="87" spans="2:4" ht="12.75">
      <c r="B87" s="8" t="s">
        <v>47</v>
      </c>
      <c r="C87" s="62" t="s">
        <v>184</v>
      </c>
      <c r="D87" s="62" t="s">
        <v>290</v>
      </c>
    </row>
    <row r="88" spans="2:4" ht="12.75">
      <c r="B88" s="8" t="s">
        <v>48</v>
      </c>
      <c r="C88" s="62" t="s">
        <v>184</v>
      </c>
      <c r="D88" s="62" t="s">
        <v>291</v>
      </c>
    </row>
    <row r="89" spans="2:4" ht="12.75">
      <c r="B89" s="8" t="s">
        <v>49</v>
      </c>
      <c r="C89" s="62" t="s">
        <v>184</v>
      </c>
      <c r="D89" s="62" t="s">
        <v>204</v>
      </c>
    </row>
    <row r="90" spans="2:4" ht="12.75">
      <c r="B90" s="8" t="s">
        <v>50</v>
      </c>
      <c r="C90" s="62" t="s">
        <v>184</v>
      </c>
      <c r="D90" s="62" t="s">
        <v>292</v>
      </c>
    </row>
    <row r="91" spans="2:4" ht="12.75">
      <c r="B91" s="8" t="s">
        <v>51</v>
      </c>
      <c r="C91" s="62" t="s">
        <v>184</v>
      </c>
      <c r="D91" s="72">
        <v>140</v>
      </c>
    </row>
    <row r="92" spans="2:4" ht="12.75">
      <c r="B92" s="8" t="s">
        <v>52</v>
      </c>
      <c r="C92" s="62" t="s">
        <v>184</v>
      </c>
      <c r="D92" s="62" t="s">
        <v>206</v>
      </c>
    </row>
    <row r="93" spans="2:4" ht="12.75">
      <c r="B93" s="8" t="s">
        <v>53</v>
      </c>
      <c r="C93" s="62" t="s">
        <v>184</v>
      </c>
      <c r="D93" s="62" t="s">
        <v>170</v>
      </c>
    </row>
    <row r="94" spans="2:4" ht="12.75">
      <c r="B94" s="8" t="s">
        <v>54</v>
      </c>
      <c r="C94" s="62" t="s">
        <v>184</v>
      </c>
      <c r="D94" s="62" t="s">
        <v>184</v>
      </c>
    </row>
    <row r="95" spans="2:4" ht="12.75">
      <c r="B95" s="8" t="s">
        <v>55</v>
      </c>
      <c r="C95" s="62" t="s">
        <v>184</v>
      </c>
      <c r="D95" s="62" t="s">
        <v>184</v>
      </c>
    </row>
    <row r="96" spans="2:4" ht="12.75">
      <c r="B96" s="8" t="s">
        <v>56</v>
      </c>
      <c r="C96" s="62" t="s">
        <v>184</v>
      </c>
      <c r="D96" s="62" t="s">
        <v>184</v>
      </c>
    </row>
    <row r="97" spans="2:4" ht="12.75">
      <c r="B97" s="8" t="s">
        <v>57</v>
      </c>
      <c r="C97" s="62" t="s">
        <v>184</v>
      </c>
      <c r="D97" s="62" t="s">
        <v>184</v>
      </c>
    </row>
    <row r="98" spans="2:4" ht="12.75">
      <c r="B98" s="8" t="s">
        <v>58</v>
      </c>
      <c r="C98" s="62" t="s">
        <v>184</v>
      </c>
      <c r="D98" s="62" t="s">
        <v>184</v>
      </c>
    </row>
    <row r="99" spans="2:4" ht="15">
      <c r="B99" s="8" t="s">
        <v>127</v>
      </c>
      <c r="C99" s="62" t="s">
        <v>184</v>
      </c>
      <c r="D99" s="62" t="s">
        <v>184</v>
      </c>
    </row>
    <row r="100" spans="2:4" ht="12.75">
      <c r="B100" s="8" t="s">
        <v>59</v>
      </c>
      <c r="C100" s="62" t="s">
        <v>184</v>
      </c>
      <c r="D100" s="62" t="s">
        <v>184</v>
      </c>
    </row>
    <row r="101" spans="2:4" ht="12.75">
      <c r="B101" s="8" t="s">
        <v>60</v>
      </c>
      <c r="C101" s="62" t="s">
        <v>184</v>
      </c>
      <c r="D101" s="62" t="s">
        <v>184</v>
      </c>
    </row>
    <row r="102" spans="2:4" ht="12.75">
      <c r="B102" s="8" t="s">
        <v>61</v>
      </c>
      <c r="C102" s="62" t="s">
        <v>184</v>
      </c>
      <c r="D102" s="62" t="s">
        <v>184</v>
      </c>
    </row>
    <row r="103" spans="2:4" ht="12.75">
      <c r="B103" s="8" t="s">
        <v>62</v>
      </c>
      <c r="C103" s="62" t="s">
        <v>184</v>
      </c>
      <c r="D103" s="62" t="s">
        <v>184</v>
      </c>
    </row>
    <row r="104" spans="2:4" ht="26.25">
      <c r="B104" s="8" t="s">
        <v>63</v>
      </c>
      <c r="C104" s="70" t="s">
        <v>182</v>
      </c>
      <c r="D104" s="70" t="s">
        <v>208</v>
      </c>
    </row>
    <row r="105" spans="2:4" ht="12.75">
      <c r="B105" s="8" t="s">
        <v>64</v>
      </c>
      <c r="C105" s="62" t="s">
        <v>182</v>
      </c>
      <c r="D105" s="62" t="s">
        <v>207</v>
      </c>
    </row>
    <row r="106" spans="2:4" ht="12.75">
      <c r="B106" s="8" t="s">
        <v>65</v>
      </c>
      <c r="C106" s="62" t="s">
        <v>182</v>
      </c>
      <c r="D106" s="62" t="s">
        <v>314</v>
      </c>
    </row>
    <row r="107" spans="2:4" ht="15">
      <c r="B107" s="8" t="s">
        <v>128</v>
      </c>
      <c r="C107" s="62" t="s">
        <v>182</v>
      </c>
      <c r="D107" s="62" t="s">
        <v>209</v>
      </c>
    </row>
    <row r="108" spans="2:4" ht="12.75">
      <c r="B108" s="8" t="s">
        <v>66</v>
      </c>
      <c r="C108" s="62" t="s">
        <v>182</v>
      </c>
      <c r="D108" s="72">
        <v>180</v>
      </c>
    </row>
    <row r="109" spans="2:4" ht="12.75">
      <c r="B109" s="8" t="s">
        <v>67</v>
      </c>
      <c r="C109" s="62" t="s">
        <v>182</v>
      </c>
      <c r="D109" s="72">
        <v>47</v>
      </c>
    </row>
    <row r="110" spans="2:4" ht="12.75">
      <c r="B110" s="8" t="s">
        <v>68</v>
      </c>
      <c r="C110" s="62" t="s">
        <v>182</v>
      </c>
      <c r="D110" s="62" t="s">
        <v>170</v>
      </c>
    </row>
    <row r="111" spans="2:4" ht="15">
      <c r="B111" s="8" t="s">
        <v>129</v>
      </c>
      <c r="C111" s="62" t="s">
        <v>182</v>
      </c>
      <c r="D111" s="62" t="s">
        <v>203</v>
      </c>
    </row>
    <row r="112" spans="2:4" ht="12.75">
      <c r="B112" s="8" t="s">
        <v>69</v>
      </c>
      <c r="C112" s="62" t="s">
        <v>182</v>
      </c>
      <c r="D112" s="62" t="s">
        <v>317</v>
      </c>
    </row>
    <row r="113" spans="2:4" ht="12.75">
      <c r="B113" s="8" t="s">
        <v>70</v>
      </c>
      <c r="C113" s="62" t="s">
        <v>182</v>
      </c>
      <c r="D113" s="62" t="s">
        <v>318</v>
      </c>
    </row>
    <row r="114" spans="2:4" ht="12.75">
      <c r="B114" s="8" t="s">
        <v>71</v>
      </c>
      <c r="C114" s="62" t="s">
        <v>182</v>
      </c>
      <c r="D114" s="62" t="s">
        <v>319</v>
      </c>
    </row>
    <row r="115" spans="2:4" ht="12.75">
      <c r="B115" s="8" t="s">
        <v>72</v>
      </c>
      <c r="C115" s="62" t="s">
        <v>182</v>
      </c>
      <c r="D115" s="62" t="s">
        <v>204</v>
      </c>
    </row>
    <row r="116" spans="2:4" ht="12.75">
      <c r="B116" s="8" t="s">
        <v>73</v>
      </c>
      <c r="C116" s="62" t="s">
        <v>184</v>
      </c>
      <c r="D116" s="62" t="s">
        <v>205</v>
      </c>
    </row>
    <row r="117" spans="2:4" ht="12.75">
      <c r="B117" s="8" t="s">
        <v>74</v>
      </c>
      <c r="C117" s="62" t="s">
        <v>184</v>
      </c>
      <c r="D117" s="62" t="s">
        <v>320</v>
      </c>
    </row>
    <row r="118" spans="2:4" ht="12.75">
      <c r="B118" s="8" t="s">
        <v>75</v>
      </c>
      <c r="C118" s="62" t="s">
        <v>184</v>
      </c>
      <c r="D118" s="62" t="s">
        <v>206</v>
      </c>
    </row>
    <row r="119" spans="2:4" ht="12.75">
      <c r="B119" s="8" t="s">
        <v>130</v>
      </c>
      <c r="C119" s="62" t="s">
        <v>184</v>
      </c>
      <c r="D119" s="62" t="s">
        <v>184</v>
      </c>
    </row>
    <row r="120" spans="2:4" ht="12.75">
      <c r="B120" s="8" t="s">
        <v>76</v>
      </c>
      <c r="C120" s="62" t="s">
        <v>184</v>
      </c>
      <c r="D120" s="62" t="s">
        <v>184</v>
      </c>
    </row>
    <row r="121" spans="2:4" ht="12.75">
      <c r="B121" s="8" t="s">
        <v>77</v>
      </c>
      <c r="C121" s="62" t="s">
        <v>184</v>
      </c>
      <c r="D121" s="62" t="s">
        <v>184</v>
      </c>
    </row>
    <row r="122" spans="2:4" ht="15">
      <c r="B122" s="8" t="s">
        <v>131</v>
      </c>
      <c r="C122" s="62" t="s">
        <v>184</v>
      </c>
      <c r="D122" s="62" t="s">
        <v>184</v>
      </c>
    </row>
    <row r="123" spans="2:4" ht="12.75">
      <c r="B123" s="8" t="s">
        <v>78</v>
      </c>
      <c r="C123" s="62" t="s">
        <v>184</v>
      </c>
      <c r="D123" s="62" t="s">
        <v>184</v>
      </c>
    </row>
    <row r="124" spans="2:4" ht="12.75">
      <c r="B124" s="8" t="s">
        <v>79</v>
      </c>
      <c r="C124" s="62" t="s">
        <v>184</v>
      </c>
      <c r="D124" s="62" t="s">
        <v>184</v>
      </c>
    </row>
    <row r="125" spans="2:4" ht="12.75">
      <c r="B125" s="7" t="s">
        <v>17</v>
      </c>
      <c r="C125" s="7"/>
      <c r="D125" s="7"/>
    </row>
    <row r="126" spans="2:4" ht="15">
      <c r="B126" s="14" t="s">
        <v>132</v>
      </c>
      <c r="C126" s="1"/>
      <c r="D126" s="1"/>
    </row>
    <row r="127" spans="2:4" ht="15">
      <c r="B127" s="14" t="s">
        <v>133</v>
      </c>
      <c r="C127" s="1"/>
      <c r="D127" s="1"/>
    </row>
    <row r="128" spans="2:4" ht="15">
      <c r="B128" s="14" t="s">
        <v>134</v>
      </c>
      <c r="C128" s="1"/>
      <c r="D128" s="1"/>
    </row>
    <row r="129" spans="2:4" ht="15">
      <c r="B129" s="14" t="s">
        <v>135</v>
      </c>
      <c r="C129" s="1"/>
      <c r="D129" s="1"/>
    </row>
    <row r="130" spans="2:4" ht="12.75">
      <c r="B130" s="1"/>
      <c r="C130" s="1"/>
      <c r="D130" s="1"/>
    </row>
    <row r="131" spans="2:4" ht="12.75">
      <c r="B131" s="95" t="s">
        <v>157</v>
      </c>
      <c r="C131" s="95"/>
      <c r="D131" s="95"/>
    </row>
    <row r="132" spans="2:4" ht="12" customHeight="1">
      <c r="B132" s="3" t="s">
        <v>18</v>
      </c>
      <c r="C132" s="4"/>
      <c r="D132" s="4"/>
    </row>
    <row r="133" spans="2:4" ht="7.5" customHeight="1">
      <c r="B133" s="4"/>
      <c r="C133" s="4"/>
      <c r="D133" s="4"/>
    </row>
    <row r="134" spans="2:4" ht="12.75">
      <c r="B134" s="5" t="s">
        <v>19</v>
      </c>
      <c r="C134" s="5" t="s">
        <v>20</v>
      </c>
      <c r="D134" s="5" t="s">
        <v>4</v>
      </c>
    </row>
    <row r="135" spans="2:4" ht="12.75">
      <c r="B135" s="8" t="s">
        <v>80</v>
      </c>
      <c r="C135" s="62" t="s">
        <v>197</v>
      </c>
      <c r="D135" s="62" t="s">
        <v>197</v>
      </c>
    </row>
    <row r="136" spans="2:4" ht="12.75">
      <c r="B136" s="8" t="s">
        <v>81</v>
      </c>
      <c r="C136" s="62" t="s">
        <v>210</v>
      </c>
      <c r="D136" s="62" t="s">
        <v>210</v>
      </c>
    </row>
    <row r="137" spans="2:4" ht="26.25">
      <c r="B137" s="8" t="s">
        <v>136</v>
      </c>
      <c r="C137" s="70" t="s">
        <v>276</v>
      </c>
      <c r="D137" s="70" t="s">
        <v>276</v>
      </c>
    </row>
    <row r="138" spans="2:4" ht="15">
      <c r="B138" s="8" t="s">
        <v>137</v>
      </c>
      <c r="C138" s="71" t="s">
        <v>209</v>
      </c>
      <c r="D138" s="71" t="s">
        <v>209</v>
      </c>
    </row>
    <row r="139" spans="2:4" ht="12.75">
      <c r="B139" s="8" t="s">
        <v>82</v>
      </c>
      <c r="C139" s="62" t="s">
        <v>198</v>
      </c>
      <c r="D139" s="62" t="s">
        <v>198</v>
      </c>
    </row>
    <row r="140" spans="2:4" ht="12.75">
      <c r="B140" s="6" t="s">
        <v>83</v>
      </c>
      <c r="C140" s="62" t="s">
        <v>170</v>
      </c>
      <c r="D140" s="62" t="s">
        <v>170</v>
      </c>
    </row>
    <row r="141" spans="2:4" ht="39">
      <c r="B141" s="7" t="s">
        <v>218</v>
      </c>
      <c r="C141" s="70" t="s">
        <v>277</v>
      </c>
      <c r="D141" s="70" t="s">
        <v>277</v>
      </c>
    </row>
    <row r="142" spans="2:4" ht="15">
      <c r="B142" s="14" t="s">
        <v>154</v>
      </c>
      <c r="C142" s="1"/>
      <c r="D142" s="1"/>
    </row>
    <row r="143" spans="2:4" ht="12.75">
      <c r="B143" s="1"/>
      <c r="C143" s="1"/>
      <c r="D143" s="1"/>
    </row>
    <row r="144" spans="2:4" ht="12.75">
      <c r="B144" s="95" t="s">
        <v>156</v>
      </c>
      <c r="C144" s="95"/>
      <c r="D144" s="95"/>
    </row>
    <row r="145" spans="2:4" ht="12" customHeight="1">
      <c r="B145" s="3" t="s">
        <v>18</v>
      </c>
      <c r="C145" s="4"/>
      <c r="D145" s="4"/>
    </row>
    <row r="146" spans="2:4" ht="6.75" customHeight="1">
      <c r="B146" s="4"/>
      <c r="C146" s="4"/>
      <c r="D146" s="4"/>
    </row>
    <row r="147" spans="2:4" ht="12.75">
      <c r="B147" s="5" t="s">
        <v>19</v>
      </c>
      <c r="C147" s="5" t="s">
        <v>20</v>
      </c>
      <c r="D147" s="5" t="s">
        <v>4</v>
      </c>
    </row>
    <row r="148" spans="2:4" ht="26.25">
      <c r="B148" s="8" t="s">
        <v>138</v>
      </c>
      <c r="C148" s="70" t="s">
        <v>189</v>
      </c>
      <c r="D148" s="70" t="s">
        <v>189</v>
      </c>
    </row>
    <row r="149" spans="2:4" ht="12.75">
      <c r="B149" s="8" t="s">
        <v>84</v>
      </c>
      <c r="C149" s="62" t="s">
        <v>293</v>
      </c>
      <c r="D149" s="62" t="s">
        <v>280</v>
      </c>
    </row>
    <row r="150" spans="2:4" ht="15">
      <c r="B150" s="8" t="s">
        <v>139</v>
      </c>
      <c r="C150" s="62" t="s">
        <v>185</v>
      </c>
      <c r="D150" s="62" t="s">
        <v>185</v>
      </c>
    </row>
    <row r="151" spans="2:4" ht="12.75">
      <c r="B151" s="8" t="s">
        <v>195</v>
      </c>
      <c r="C151" s="62" t="s">
        <v>295</v>
      </c>
      <c r="D151" s="62" t="s">
        <v>307</v>
      </c>
    </row>
    <row r="152" spans="2:4" ht="19.5" customHeight="1">
      <c r="B152" s="8" t="s">
        <v>140</v>
      </c>
      <c r="C152" s="62" t="s">
        <v>223</v>
      </c>
      <c r="D152" s="62" t="s">
        <v>224</v>
      </c>
    </row>
    <row r="153" spans="2:4" ht="15.75" customHeight="1">
      <c r="B153" s="8" t="s">
        <v>141</v>
      </c>
      <c r="C153" s="62" t="s">
        <v>186</v>
      </c>
      <c r="D153" s="62" t="s">
        <v>186</v>
      </c>
    </row>
    <row r="154" spans="2:4" ht="31.5" customHeight="1">
      <c r="B154" s="8" t="s">
        <v>142</v>
      </c>
      <c r="C154" s="62" t="s">
        <v>187</v>
      </c>
      <c r="D154" s="62" t="s">
        <v>187</v>
      </c>
    </row>
    <row r="155" spans="2:4" ht="15">
      <c r="B155" s="8" t="s">
        <v>143</v>
      </c>
      <c r="C155" s="62" t="s">
        <v>170</v>
      </c>
      <c r="D155" s="62" t="s">
        <v>170</v>
      </c>
    </row>
    <row r="156" spans="2:4" ht="15">
      <c r="B156" s="8" t="s">
        <v>144</v>
      </c>
      <c r="C156" s="62" t="s">
        <v>170</v>
      </c>
      <c r="D156" s="62" t="s">
        <v>170</v>
      </c>
    </row>
    <row r="157" spans="2:4" ht="12.75">
      <c r="B157" s="8" t="s">
        <v>85</v>
      </c>
      <c r="C157" s="62" t="s">
        <v>188</v>
      </c>
      <c r="D157" s="62" t="s">
        <v>188</v>
      </c>
    </row>
    <row r="158" spans="2:8" ht="14.25" customHeight="1">
      <c r="B158" s="8" t="s">
        <v>86</v>
      </c>
      <c r="C158" s="62" t="s">
        <v>325</v>
      </c>
      <c r="D158" s="62" t="s">
        <v>324</v>
      </c>
      <c r="G158" s="12"/>
      <c r="H158" s="12"/>
    </row>
    <row r="159" spans="2:8" ht="12.75">
      <c r="B159" s="8" t="s">
        <v>87</v>
      </c>
      <c r="C159" s="62" t="s">
        <v>322</v>
      </c>
      <c r="D159" s="62" t="s">
        <v>323</v>
      </c>
      <c r="G159" s="13"/>
      <c r="H159" s="10"/>
    </row>
    <row r="160" spans="2:8" ht="15">
      <c r="B160" s="6" t="s">
        <v>115</v>
      </c>
      <c r="C160" s="62" t="s">
        <v>321</v>
      </c>
      <c r="D160" s="62" t="s">
        <v>321</v>
      </c>
      <c r="G160" s="12"/>
      <c r="H160" s="12"/>
    </row>
    <row r="161" spans="2:8" ht="12.75">
      <c r="B161" s="7" t="s">
        <v>17</v>
      </c>
      <c r="C161" s="28"/>
      <c r="D161" s="62"/>
      <c r="G161" s="12"/>
      <c r="H161" s="12"/>
    </row>
    <row r="162" spans="2:8" ht="15">
      <c r="B162" s="14" t="s">
        <v>145</v>
      </c>
      <c r="C162" s="1"/>
      <c r="D162" s="1"/>
      <c r="G162" s="12"/>
      <c r="H162" s="12"/>
    </row>
    <row r="163" spans="2:8" ht="12.75">
      <c r="B163" s="14" t="s">
        <v>88</v>
      </c>
      <c r="C163" s="1"/>
      <c r="D163" s="1"/>
      <c r="G163" s="12"/>
      <c r="H163" s="12"/>
    </row>
    <row r="164" spans="2:8" ht="12.75">
      <c r="B164" s="14" t="s">
        <v>89</v>
      </c>
      <c r="C164" s="1"/>
      <c r="D164" s="1"/>
      <c r="G164" s="12"/>
      <c r="H164" s="12"/>
    </row>
    <row r="165" spans="2:8" ht="15">
      <c r="B165" s="14" t="s">
        <v>146</v>
      </c>
      <c r="C165" s="1"/>
      <c r="D165" s="1"/>
      <c r="G165" s="12"/>
      <c r="H165" s="12"/>
    </row>
    <row r="166" spans="2:8" ht="12.75">
      <c r="B166" s="14" t="s">
        <v>95</v>
      </c>
      <c r="C166" s="1"/>
      <c r="D166" s="1"/>
      <c r="G166" s="12"/>
      <c r="H166" s="12"/>
    </row>
    <row r="167" spans="2:8" ht="15">
      <c r="B167" s="14" t="s">
        <v>147</v>
      </c>
      <c r="C167" s="1"/>
      <c r="D167" s="1"/>
      <c r="G167" s="12"/>
      <c r="H167" s="12"/>
    </row>
    <row r="168" spans="2:8" ht="12.75">
      <c r="B168" s="14" t="s">
        <v>90</v>
      </c>
      <c r="C168" s="1"/>
      <c r="D168" s="1"/>
      <c r="G168" s="12"/>
      <c r="H168" s="12"/>
    </row>
    <row r="169" spans="2:8" ht="15">
      <c r="B169" s="14" t="s">
        <v>148</v>
      </c>
      <c r="C169" s="1"/>
      <c r="D169" s="1"/>
      <c r="G169" s="12"/>
      <c r="H169" s="12"/>
    </row>
    <row r="170" spans="2:8" ht="15">
      <c r="B170" s="14" t="s">
        <v>149</v>
      </c>
      <c r="C170" s="1"/>
      <c r="D170" s="1"/>
      <c r="G170" s="12"/>
      <c r="H170" s="12"/>
    </row>
    <row r="171" spans="2:8" ht="15">
      <c r="B171" s="14" t="s">
        <v>150</v>
      </c>
      <c r="C171" s="1"/>
      <c r="D171" s="1"/>
      <c r="G171" s="12"/>
      <c r="H171" s="12"/>
    </row>
    <row r="172" spans="2:4" ht="12.75">
      <c r="B172" s="14" t="s">
        <v>91</v>
      </c>
      <c r="C172" s="1"/>
      <c r="D172" s="1"/>
    </row>
    <row r="173" spans="2:4" ht="15">
      <c r="B173" s="14" t="s">
        <v>151</v>
      </c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95" t="s">
        <v>155</v>
      </c>
      <c r="C176" s="95"/>
      <c r="D176" s="95"/>
    </row>
    <row r="177" spans="2:4" ht="12" customHeight="1">
      <c r="B177" s="3" t="s">
        <v>18</v>
      </c>
      <c r="C177" s="4"/>
      <c r="D177" s="4"/>
    </row>
    <row r="178" spans="2:4" ht="6.75" customHeight="1">
      <c r="B178" s="4"/>
      <c r="C178" s="4"/>
      <c r="D178" s="4"/>
    </row>
    <row r="179" spans="2:4" ht="12.75">
      <c r="B179" s="5" t="s">
        <v>19</v>
      </c>
      <c r="C179" s="5" t="s">
        <v>20</v>
      </c>
      <c r="D179" s="5" t="s">
        <v>4</v>
      </c>
    </row>
    <row r="180" spans="2:4" ht="12.75">
      <c r="B180" s="6" t="s">
        <v>92</v>
      </c>
      <c r="C180" s="27" t="s">
        <v>216</v>
      </c>
      <c r="D180" s="27" t="s">
        <v>216</v>
      </c>
    </row>
    <row r="181" spans="2:4" ht="12.75">
      <c r="B181" s="6" t="s">
        <v>93</v>
      </c>
      <c r="C181" s="27" t="s">
        <v>170</v>
      </c>
      <c r="D181" s="27" t="s">
        <v>170</v>
      </c>
    </row>
    <row r="182" spans="2:4" ht="12.75">
      <c r="B182" s="29" t="s">
        <v>196</v>
      </c>
      <c r="C182" s="27" t="s">
        <v>170</v>
      </c>
      <c r="D182" s="27" t="s">
        <v>170</v>
      </c>
    </row>
    <row r="183" spans="2:4" ht="12.75">
      <c r="B183" s="6" t="s">
        <v>94</v>
      </c>
      <c r="C183" s="28"/>
      <c r="D183" s="28"/>
    </row>
    <row r="184" spans="2:4" ht="12.75">
      <c r="B184" s="7" t="s">
        <v>17</v>
      </c>
      <c r="C184" s="7"/>
      <c r="D184" s="7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</sheetData>
  <sheetProtection/>
  <mergeCells count="9">
    <mergeCell ref="B176:D176"/>
    <mergeCell ref="B2:D2"/>
    <mergeCell ref="B23:D23"/>
    <mergeCell ref="B72:D72"/>
    <mergeCell ref="B131:D131"/>
    <mergeCell ref="B144:D144"/>
    <mergeCell ref="B67:D67"/>
    <mergeCell ref="B59:D59"/>
    <mergeCell ref="B60:D60"/>
  </mergeCells>
  <printOptions/>
  <pageMargins left="0.7" right="0.7" top="0.75" bottom="0.75" header="0.3" footer="0.3"/>
  <pageSetup fitToHeight="7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Green Building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technician</dc:creator>
  <cp:keywords/>
  <dc:description/>
  <cp:lastModifiedBy>Mark Denyer</cp:lastModifiedBy>
  <cp:lastPrinted>2011-06-06T23:52:42Z</cp:lastPrinted>
  <dcterms:created xsi:type="dcterms:W3CDTF">2009-12-21T15:41:46Z</dcterms:created>
  <dcterms:modified xsi:type="dcterms:W3CDTF">2016-09-16T00:46:40Z</dcterms:modified>
  <cp:category/>
  <cp:version/>
  <cp:contentType/>
  <cp:contentStatus/>
</cp:coreProperties>
</file>